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inakas_g" sheetId="1" r:id="rId4"/>
    <sheet name="Φύλλο1" sheetId="2" r:id="rId5"/>
    <sheet name="StartSheet" sheetId="3" r:id="rId6"/>
    <sheet name="a.xlsx" sheetId="4" r:id="rId7"/>
    <sheet name="b.xlsx" sheetId="5" r:id="rId8"/>
    <sheet name="EndSheet" sheetId="6" r:id="rId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<sst xmlns="http://schemas.openxmlformats.org/spreadsheetml/2006/main" uniqueCount="261">
  <si>
    <t>ΠΙΝΑΚΑΣ Γ'</t>
  </si>
  <si>
    <t>Σχολικό έτος 2023-2024</t>
  </si>
  <si>
    <t>Περιοχή Μετάθεσης:</t>
  </si>
  <si>
    <t>Δ ΑΘΗΝΑΣ</t>
  </si>
  <si>
    <t>Κωδικός Περιοχής Μετάθεσης:</t>
  </si>
  <si>
    <t>Δ/νση ή Γραφείο Εκπ/σης:</t>
  </si>
  <si>
    <t xml:space="preserve"> Δ/ΝΣΗ Δ.Ε. Δ΄ ΑΘΗΝΑΣ</t>
  </si>
  <si>
    <t>ΟΜΑΔΕΣ ΠΕΡΙΟΧΗΣ  1η &amp; 2η</t>
  </si>
  <si>
    <t>ΑΡΙΘΜΟΣ ΣΧΟΛΙΚΩΝ ΜΟΝΑΔΩΝ</t>
  </si>
  <si>
    <t>ΤΑΞΗ Α΄</t>
  </si>
  <si>
    <t>ΤΑΞΗ Β΄</t>
  </si>
  <si>
    <t>ΤΑΞΗ Γ΄</t>
  </si>
  <si>
    <t>ΤΑΞΗ Δ΄</t>
  </si>
  <si>
    <t>ΑΡΙΘΜΟΣ ΜΑΘΗΤΩΝ</t>
  </si>
  <si>
    <t>ΑΡΙΘΜΟΣ ΤΜΗΜΑΤΩΝ ΑΝΑ ΤΑΞΗ</t>
  </si>
  <si>
    <t>ΚΛΑΔΟΣ</t>
  </si>
  <si>
    <t>ΟΜΑΔΟΠΟΙΗΜΕΝΗ ΕΙΔΙΚΟΤΗΤΑ</t>
  </si>
  <si>
    <t>ΠΡΟΒΛΕΠΟΜΕΝΕΣ ΩΡΕΣ ΔΙΔΑΣΚΑΛΙΑΣ (1)</t>
  </si>
  <si>
    <t>ΟΡΓΑΝΙΚΑ ΑΝΗΚΟΝΤΕΣ ΕΚΠΑΙΔΕΥΤΙΚΟΙ     (2)</t>
  </si>
  <si>
    <t xml:space="preserve">ΣΥΝΟΛΙΚΟ ΩΡΑΡΙΟ ΟΡΓΑΝΙΚΑ ΑΝΗΚΟΝΤΩΝ (3) </t>
  </si>
  <si>
    <t>ΔΙΑΘΕΣΗ ΠΥΣΔΕ +ΑΠΌ ΠΡΟΤΥΠΑ</t>
  </si>
  <si>
    <t xml:space="preserve">ΟΡΓΑΝΙΚΑ ΑΝΗΚΟΝΤΕΣ ΕΚΠΑΙΔΕΥΤΙΚΟΙ +ΔΙΑΘΕΣΗ ΠΥΣΔΕ </t>
  </si>
  <si>
    <t>ΣΥΝΟΛΙΚΟ ΩΡΑΡΙΟ ΟΡΓΑΝΙΚΑ ΑΝΗΚΟΝΤΩΝ (3) +Διαθεση ΠΥΣΔΕ</t>
  </si>
  <si>
    <t xml:space="preserve">ΑΡΙΘΜΟΣ ΥΠΕΡΑΡΙΘΜΩΝ </t>
  </si>
  <si>
    <t>ΕΛΛΕΙΜΜΑΤΑ(-) / ΠΛΕΟΝΑΣΜΑΤΑ(+) (6)</t>
  </si>
  <si>
    <t>ΠΕ01</t>
  </si>
  <si>
    <t>ΘΕΟΛΟΓΟΙ</t>
  </si>
  <si>
    <t>ΠΕ02</t>
  </si>
  <si>
    <t>ΦΙΛΟΛΟΓΟΙ</t>
  </si>
  <si>
    <t>ΠΕ03</t>
  </si>
  <si>
    <t>ΜΑΘΗΜΑΤΙΚΟΙ</t>
  </si>
  <si>
    <t>ΠΕ04.01</t>
  </si>
  <si>
    <t>ΦΥΣΙΚΟΙ</t>
  </si>
  <si>
    <t>ΠΕ04.02</t>
  </si>
  <si>
    <t>ΧΗΜΙΚΟΙ</t>
  </si>
  <si>
    <t>ΠΕ04.03</t>
  </si>
  <si>
    <t>ΦΥΣΙΟΓΝΩΣΤΕΣ</t>
  </si>
  <si>
    <t>ΠΕ04.04</t>
  </si>
  <si>
    <t>ΒΙΟΛΟΓΟΙ</t>
  </si>
  <si>
    <t>ΠΕ04.05</t>
  </si>
  <si>
    <t>ΓΕΩΛΟΓΟΙ</t>
  </si>
  <si>
    <t>ΠΕ05</t>
  </si>
  <si>
    <t>ΓΑΛΛΙΚΗΣ</t>
  </si>
  <si>
    <t>ΠΕ06</t>
  </si>
  <si>
    <t>ΑΓΓΛΙΚΗΣ</t>
  </si>
  <si>
    <t>ΠΕ07</t>
  </si>
  <si>
    <t>ΓΕΡΜΑΝΙΚΗΣ</t>
  </si>
  <si>
    <t>ΠΕ08</t>
  </si>
  <si>
    <t>ΚΑΛΛΙΤΕΧΝΙΚΩΝ</t>
  </si>
  <si>
    <t>ΠΕ11</t>
  </si>
  <si>
    <t>ΦΥΣΙΚΗΣ ΑΓΩΓΗΣ</t>
  </si>
  <si>
    <t>ΠΕ33</t>
  </si>
  <si>
    <t>ΜΕΘΟΔΟΛΟΓΙΑΣ ΙΣΤΟΡΙΑΣ ΚΑΙ ΘΕΩΡΙΑΣ ΤΗΣ ΕΠΙΣΤΗΜΗΣ (ΜΙΘΕ)</t>
  </si>
  <si>
    <t>ΠΕ34</t>
  </si>
  <si>
    <t>ΙΤΑΛΙΚΗΣ</t>
  </si>
  <si>
    <t>ΠΕ40</t>
  </si>
  <si>
    <t>ΙΣΠΑΝΙΚΗΣ ΦΙΛΟΛΟΓΙΑΣ</t>
  </si>
  <si>
    <t xml:space="preserve">ΠΕ78 </t>
  </si>
  <si>
    <t>ΚΟΙΝΩΝΙΚΩΝ ΕΠΙΣΤΗΜΩΝ</t>
  </si>
  <si>
    <t xml:space="preserve">ΠΕ79.01 </t>
  </si>
  <si>
    <t>ΜΟΥΣΙΚΗΣ ΕΠΙΣΤΗΜΗΣ</t>
  </si>
  <si>
    <t xml:space="preserve">ΠΕ79.02 </t>
  </si>
  <si>
    <t>ΤΕΧΝΟΛΟΓΟΙ ΜΟΥΣΙΚΗΣ ΤΕΧΝΟΛΟΓΙΑΣ, ΗΧΟΥ ΚΑΙ ΜΟΥΣΙΚΩΝ ΟΡΓΑΝΩΝ</t>
  </si>
  <si>
    <t xml:space="preserve">ΠΕ80 </t>
  </si>
  <si>
    <t>ΟΙΚΟΝΟΜΙΑΣ</t>
  </si>
  <si>
    <t xml:space="preserve">ΠΕ81 </t>
  </si>
  <si>
    <t xml:space="preserve">ΠΟΛ.ΜΗΧΑΝΙΚΩΝ-ΑΡΧΙΤΕΚΤΟΝΩΝ </t>
  </si>
  <si>
    <t xml:space="preserve">ΠΕ82 </t>
  </si>
  <si>
    <t>ΜΗΧΑΝΟΛΟΓΩΝ</t>
  </si>
  <si>
    <t xml:space="preserve">ΠΕ83 </t>
  </si>
  <si>
    <t>ΗΛΕΚΤΡΟΛΟΓΩΝ</t>
  </si>
  <si>
    <t>ΠΕ84</t>
  </si>
  <si>
    <t>ΗΛΕΚΤΡΟΝΙΚΩΝ</t>
  </si>
  <si>
    <t xml:space="preserve">ΠΕ85 </t>
  </si>
  <si>
    <t>ΧΗΜΙΚΩΝ ΜΗΧΑΝΙΚΩΝ</t>
  </si>
  <si>
    <t xml:space="preserve">ΠΕ86 </t>
  </si>
  <si>
    <t>ΠΛΗΡΟΦΟΡΙΚΗΣ</t>
  </si>
  <si>
    <t xml:space="preserve">ΠΕ87.01 </t>
  </si>
  <si>
    <t>ΙΑΤΡΙΚΗΣ</t>
  </si>
  <si>
    <t xml:space="preserve">ΠΕ87.02 </t>
  </si>
  <si>
    <t>ΝΟΣΗΛΕΥΤΙΚΗΣ</t>
  </si>
  <si>
    <t xml:space="preserve">ΠΕ87.03 </t>
  </si>
  <si>
    <t>ΑΙΣΘΗΤΙΚΗΣ</t>
  </si>
  <si>
    <t xml:space="preserve">ΠΕ87.04 </t>
  </si>
  <si>
    <t>ΙΑΤΡΙΚΩΝ ΕΡΓΑΣΤΗΡΙΩΝ</t>
  </si>
  <si>
    <t xml:space="preserve">ΠΕ87.05 </t>
  </si>
  <si>
    <t>ΟΔΟΝΤΟΤΕΧΝΙΚΗΣ</t>
  </si>
  <si>
    <t xml:space="preserve">ΠΕ87.06 </t>
  </si>
  <si>
    <t>ΚΟΙΝΩΝΙΚΗΣ ΕΡΓΑΣΙΑΣ</t>
  </si>
  <si>
    <t xml:space="preserve">ΠΕ87.07 </t>
  </si>
  <si>
    <t>ΡΑΔΙΟΛΟΓΙΑΣ - ΑΚΤΙΝΟΛΟΓΙΑΣ</t>
  </si>
  <si>
    <t xml:space="preserve">ΠΕ87.08 </t>
  </si>
  <si>
    <t>ΦΥΣΙΟΘΕΡΑΠΕΙΑΣ</t>
  </si>
  <si>
    <t xml:space="preserve">ΠΕ87.09 </t>
  </si>
  <si>
    <t>ΒΡΕΦΟΝΗΠΙΟΚΟΜΩΝ</t>
  </si>
  <si>
    <t xml:space="preserve">ΠΕ87.10 </t>
  </si>
  <si>
    <t>ΔΗΜΟΣΙΑΣ ΥΓΙΕΙΝΗΣ</t>
  </si>
  <si>
    <t xml:space="preserve">ΠΕ88.01 </t>
  </si>
  <si>
    <t xml:space="preserve">ΓΕΩΠΟΝΟΙ </t>
  </si>
  <si>
    <t xml:space="preserve">ΠΕ88.02 </t>
  </si>
  <si>
    <t>ΦΥΤΙΚΗΣ ΠΑΡΑΓΩΓΗΣ</t>
  </si>
  <si>
    <t xml:space="preserve">ΠΕ88.03 </t>
  </si>
  <si>
    <t>ΖΩΙΚΗΣ ΠΑΡΑΓΩΓΗΣ</t>
  </si>
  <si>
    <t>ΠΕ88.04</t>
  </si>
  <si>
    <t>ΔΙΑΤΡΟΦΗΣ</t>
  </si>
  <si>
    <t xml:space="preserve">ΠΕ88.05 </t>
  </si>
  <si>
    <t>ΦΥΣΙΚΟΥ  ΠΕΡΙΒΑΛΛΟΝΤΟΣ</t>
  </si>
  <si>
    <t xml:space="preserve">ΠΕ89.01 </t>
  </si>
  <si>
    <t>ΚΑΛΛΙΤΕΧΝΙΚΩΝ ΣΠΟΥΔΩΝ</t>
  </si>
  <si>
    <t xml:space="preserve">ΠΕ89.02 </t>
  </si>
  <si>
    <t>ΣΧΕΔΙΑΣΜΟΥ ΚΑΙ ΠΑΡΑΓΩΓΗΣ ΠΡΟΪΟΝΤΩΝ</t>
  </si>
  <si>
    <t xml:space="preserve">ΠΕ90 </t>
  </si>
  <si>
    <t>ΝΑΥΤΙΚΩΝ ΜΑΘΗΜΑΤΩΝ</t>
  </si>
  <si>
    <t xml:space="preserve">ΠΕ91.01 </t>
  </si>
  <si>
    <t>ΘΕΑΤΡΙΚΩΝ ΣΠΟΥΔΩΝ</t>
  </si>
  <si>
    <t xml:space="preserve">ΠΕ91.02 </t>
  </si>
  <si>
    <t>ΔΡΑΜΑΤΙΚΗΣ ΤΕΧΝΗΣ</t>
  </si>
  <si>
    <t>ΤΕ01.04</t>
  </si>
  <si>
    <t>ΨΥΚΤΙΚΟΙ</t>
  </si>
  <si>
    <t>ΤΕ01.06</t>
  </si>
  <si>
    <t>ΗΛΕΚΤΡΟΛΟΓΟΙ</t>
  </si>
  <si>
    <t>ΤΕ01.07</t>
  </si>
  <si>
    <t>ΗΛΕΚΤΡΟΝΙΚΟΙ</t>
  </si>
  <si>
    <t>ΤΕ01.13</t>
  </si>
  <si>
    <t>ΠΡΟΓΡΑΜΜΑΤΙΣΤΕΣ Η/Υ</t>
  </si>
  <si>
    <t>ΤΕ01.19</t>
  </si>
  <si>
    <t>ΚΟΜΜΩΤΙΚΗΣ</t>
  </si>
  <si>
    <t>ΤΕ01.20</t>
  </si>
  <si>
    <t>ΤΕ01.25</t>
  </si>
  <si>
    <t>ΑΡΓΥΡΟΧΡΥΣΟΧΟΪΑΣ</t>
  </si>
  <si>
    <t>ΤΕ01.26</t>
  </si>
  <si>
    <t>ΤΕ01.29</t>
  </si>
  <si>
    <t xml:space="preserve">ΒΟΗΘΩΝ ΙΑΤΡ. &amp; ΒΙΟΛ. ΕΡΓΑΣΤΗΡΙΩΝ </t>
  </si>
  <si>
    <t>ΤΕ01.30</t>
  </si>
  <si>
    <t xml:space="preserve">ΒΟΗΘΟΙ ΒΡΕΦΟΚΟΜΩΝ-ΠΑΙΔΟΚΟΜΩΝ </t>
  </si>
  <si>
    <t>ΤΕ01.31</t>
  </si>
  <si>
    <t>ΧΕΙΡΙΣΤΕΣ ΙΑΤΡΙΚΩΝ ΣΥΣΚΕΥΩΝ (ΒΟΗΘΟΙ ΑΚΤΙΝΟΛΟΓΟΙ)</t>
  </si>
  <si>
    <t xml:space="preserve">ΤΕ02.01 </t>
  </si>
  <si>
    <t>ΣΧΕΔΙΑΣΤΕΣ-ΔΟΜΙΚΟΙ</t>
  </si>
  <si>
    <t xml:space="preserve">ΤΕ02.02 </t>
  </si>
  <si>
    <t>ΜΗΧΑΝΟΛΟΓΟΙ</t>
  </si>
  <si>
    <t>ΤΕ02.03  </t>
  </si>
  <si>
    <t xml:space="preserve"> ΧΗΜΙΚΟΙ ΕΡΓΑΣΤΗΡΙΩΝ</t>
  </si>
  <si>
    <t xml:space="preserve">ΤΕ02.04 </t>
  </si>
  <si>
    <t>ΟΙΚΟΝΟΜΙΑΣ- ΔΙΟΙΚΗΣΗΣ</t>
  </si>
  <si>
    <t xml:space="preserve">ΤΕ02.05 </t>
  </si>
  <si>
    <t>ΕΦΑΡΜΟΣΜΕΝΩΝ ΤΕΧΝΩΝ</t>
  </si>
  <si>
    <t xml:space="preserve">ΤΕ02.06 </t>
  </si>
  <si>
    <t>ΣΧΕΔΙΑΣΜΟΥΚΑΙ ΠΑΡΑΓΩΓΗΣ ΠΡΟΪΟΝΤΩΝ</t>
  </si>
  <si>
    <t xml:space="preserve">ΤΕ02.07 </t>
  </si>
  <si>
    <t>ΓΕΩΠΟΝΙΑΣ</t>
  </si>
  <si>
    <t>ΤΕ16</t>
  </si>
  <si>
    <t>ΜΟΥΣΙΚΗΣ ΜΗ ΑΝΩΤΑΤΩΝ ΙΔΡΥΜΑΤΩΝ</t>
  </si>
  <si>
    <t>ΔΕ01.05</t>
  </si>
  <si>
    <t>ΟΙΚΟΔΟΜΟΙ</t>
  </si>
  <si>
    <t>ΔΕ01.13</t>
  </si>
  <si>
    <t>ΞΥΛΟΥΡΓΟΙ</t>
  </si>
  <si>
    <t>ΔΕ01.14</t>
  </si>
  <si>
    <t>ΚΟΠΤΙΚΗΣ ΡΑΠΤΙΚΗΣ</t>
  </si>
  <si>
    <t>ΔΕ01.15</t>
  </si>
  <si>
    <t>ΔΕ01.17</t>
  </si>
  <si>
    <t xml:space="preserve">ΔΕ02.01 </t>
  </si>
  <si>
    <t>ΗΛΕΚΤΡΟΛΟΓΟΙ-ΗΛΕΚΤΡΟΝΙΚΟΙ</t>
  </si>
  <si>
    <t>ΔΕ02.02</t>
  </si>
  <si>
    <t xml:space="preserve"> ΜΗΧΑΝΟΛΟΓΟΙ</t>
  </si>
  <si>
    <t>Δ/νση Β/θμιας Εκπ/σης:</t>
  </si>
  <si>
    <t>Δ.Δ. Ε. Δ΄ ΑΘΗΝΑΣ</t>
  </si>
  <si>
    <t>Δ΄ ΑΘΗΝΑΣ</t>
  </si>
  <si>
    <t>ΟΜΑΔΕΣ ΠΕΡΙΟΧΗΣ</t>
  </si>
  <si>
    <t>ΟΜΑΔΕΣ ΠΕΡΙΟΧΗΣ 1 &amp; 2</t>
  </si>
  <si>
    <t>ΑΡΙΘΜΟΣ ΣΧΟΛΕΙΩΝ:</t>
  </si>
  <si>
    <t>ΑΡΙΘΜΟΣ ΜΑΘΗΤΩΝ:</t>
  </si>
  <si>
    <t>ΑΡΙΘΜΟΣ ΤΜΗΜΑΤΩΝ:</t>
  </si>
  <si>
    <t>ΚΛΑΔΟΙ/ΕΙΔΙΚΟΤΗΤΕΣ</t>
  </si>
  <si>
    <t>ΟΡΓΑΝΙΚΑ ΑΝΗΚΟΝΤΕΣ ΕΚΠΑΙΔΕΥΤΙΚΟΙ (2)</t>
  </si>
  <si>
    <t>ΑΡΙΘΜΟΣ ΥΠΕΡΑΡΙΘΜΩΝ  (6)</t>
  </si>
  <si>
    <t>ΕΛΛΕΙΜΜΑΤΑ(-) / ΠΛΕΟΝΑΣΜΑΤΑ(+) (7)</t>
  </si>
  <si>
    <r>
      <rPr>
        <rFont val="Calibri"/>
        <b val="true"/>
        <i val="false"/>
        <strike val="false"/>
        <color rgb="FF000000"/>
        <sz val="11"/>
        <u val="none"/>
      </rPr>
      <t xml:space="preserve">ΠΕ01</t>
    </r>
    <r>
      <rPr>
        <rFont val="Calibri"/>
        <b val="false"/>
        <i val="false"/>
        <strike val="false"/>
        <color rgb="FF000000"/>
        <sz val="11"/>
        <u val="none"/>
      </rPr>
      <t xml:space="preserve"> ΘΕΟΛΟΓΟΙ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</si>
  <si>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ΠΕ02</t>
    </r>
    <r>
      <rPr>
        <rFont val="Calibri"/>
        <b val="false"/>
        <i val="false"/>
        <strike val="false"/>
        <color rgb="FF000000"/>
        <sz val="11"/>
        <u val="none"/>
      </rPr>
      <t xml:space="preserve"> ΦΙΛΟΛΟΓΟΙ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</si>
  <si>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ΠΕ03</t>
    </r>
    <r>
      <rPr>
        <rFont val="Calibri"/>
        <b val="false"/>
        <i val="false"/>
        <strike val="false"/>
        <color rgb="FF000000"/>
        <sz val="11"/>
        <u val="none"/>
      </rPr>
      <t xml:space="preserve"> ΜΑΘΗΜΑΤΙΚΟΙ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</si>
  <si>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ΠΕ04.0</t>
    </r>
    <r>
      <rPr>
        <rFont val="Calibri"/>
        <b val="false"/>
        <i val="false"/>
        <strike val="false"/>
        <color rgb="FF000000"/>
        <sz val="11"/>
        <u val="none"/>
      </rPr>
      <t xml:space="preserve">1 ΦΥΣΙΚΟΙ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</si>
  <si>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ΠΕ04.02</t>
    </r>
    <r>
      <rPr>
        <rFont val="Calibri"/>
        <b val="false"/>
        <i val="false"/>
        <strike val="false"/>
        <color rgb="FF000000"/>
        <sz val="11"/>
        <u val="none"/>
      </rPr>
      <t xml:space="preserve"> ΧΗΜΙΚΟΙ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</si>
  <si>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ΠΕ04.03</t>
    </r>
    <r>
      <rPr>
        <rFont val="Calibri"/>
        <b val="false"/>
        <i val="false"/>
        <strike val="false"/>
        <color rgb="FF000000"/>
        <sz val="11"/>
        <u val="none"/>
      </rPr>
      <t xml:space="preserve"> ΦΥΣΙΟΓΝΩΣΤΕΣ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</si>
  <si>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ΠΕ04.04</t>
    </r>
    <r>
      <rPr>
        <rFont val="Calibri"/>
        <b val="false"/>
        <i val="false"/>
        <strike val="false"/>
        <color rgb="FF000000"/>
        <sz val="11"/>
        <u val="none"/>
      </rPr>
      <t xml:space="preserve"> ΒΙΟΛΟΓΟΙ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</si>
  <si>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ΠΕ04.05</t>
    </r>
    <r>
      <rPr>
        <rFont val="Calibri"/>
        <b val="false"/>
        <i val="false"/>
        <strike val="false"/>
        <color rgb="FF000000"/>
        <sz val="11"/>
        <u val="none"/>
      </rPr>
      <t xml:space="preserve"> ΓΕΩΛΟΓΟΙ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</si>
  <si>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ΠΕ05</t>
    </r>
    <r>
      <rPr>
        <rFont val="Calibri"/>
        <b val="false"/>
        <i val="false"/>
        <strike val="false"/>
        <color rgb="FF000000"/>
        <sz val="11"/>
        <u val="none"/>
      </rPr>
      <t xml:space="preserve"> ΓΑΛΛΙΚΗΣ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</si>
  <si>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ΠΕ06</t>
    </r>
    <r>
      <rPr>
        <rFont val="Calibri"/>
        <b val="false"/>
        <i val="false"/>
        <strike val="false"/>
        <color rgb="FF000000"/>
        <sz val="11"/>
        <u val="none"/>
      </rPr>
      <t xml:space="preserve"> ΑΓΓΛΙΚΗΣ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</si>
  <si>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ΠΕ07</t>
    </r>
    <r>
      <rPr>
        <rFont val="Calibri"/>
        <b val="false"/>
        <i val="false"/>
        <strike val="false"/>
        <color rgb="FF000000"/>
        <sz val="11"/>
        <u val="none"/>
      </rPr>
      <t xml:space="preserve"> ΓΕΡΜΑΝΙΚΗΣ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</si>
  <si>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ΠΕ08</t>
    </r>
    <r>
      <rPr>
        <rFont val="Calibri"/>
        <b val="false"/>
        <i val="false"/>
        <strike val="false"/>
        <color rgb="FF000000"/>
        <sz val="11"/>
        <u val="none"/>
      </rPr>
      <t xml:space="preserve"> ΚΑΛΛΙΤΕΧΝΙΚΩΝ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</si>
  <si>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ΠΕ11</t>
    </r>
    <r>
      <rPr>
        <rFont val="Calibri"/>
        <b val="false"/>
        <i val="false"/>
        <strike val="false"/>
        <color rgb="FF000000"/>
        <sz val="11"/>
        <u val="none"/>
      </rPr>
      <t xml:space="preserve"> ΦΥΣΙΚΗΣ ΑΓΩΓΗΣ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</si>
  <si>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ΠΕ33</t>
    </r>
    <r>
      <rPr>
        <rFont val="Calibri"/>
        <b val="false"/>
        <i val="false"/>
        <strike val="false"/>
        <color rgb="FF000000"/>
        <sz val="11"/>
        <u val="none"/>
      </rPr>
      <t xml:space="preserve"> ΜΕΘΟΔΟΛΟΓΙΑΣ ΙΣΤΟΡΙΑΣ ΚΑΙ ΘΕΩΡΙΑΣ ΤΗΣ ΕΠΙΣΤΗΜΗΣ (ΜΙΘΕ)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</si>
  <si>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ΠΕ34 </t>
    </r>
    <r>
      <rPr>
        <rFont val="Calibri"/>
        <b val="false"/>
        <i val="false"/>
        <strike val="false"/>
        <color rgb="FF000000"/>
        <sz val="11"/>
        <u val="none"/>
      </rPr>
      <t xml:space="preserve">ΙΤΑΛΙΚΗΣ ΦΙΛΟΛΟΓΙΑΣ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</si>
  <si>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ΠΕ40</t>
    </r>
    <r>
      <rPr>
        <rFont val="Calibri"/>
        <b val="false"/>
        <i val="false"/>
        <strike val="false"/>
        <color rgb="FF000000"/>
        <sz val="11"/>
        <u val="none"/>
      </rPr>
      <t xml:space="preserve"> ΙΣΠΑΝΙΚΗΣ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</si>
  <si>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ΠΕ78</t>
    </r>
    <r>
      <rPr>
        <rFont val="Calibri"/>
        <b val="false"/>
        <i val="false"/>
        <strike val="false"/>
        <color rgb="FF000000"/>
        <sz val="11"/>
        <u val="none"/>
      </rPr>
      <t xml:space="preserve"> ΚΟΙΝΩΝΙΚΩΝ ΕΠΙΣΤΗΜΩΝ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</si>
  <si>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ΠΕ79.01</t>
    </r>
    <r>
      <rPr>
        <rFont val="Calibri"/>
        <b val="false"/>
        <i val="false"/>
        <strike val="false"/>
        <color rgb="FF000000"/>
        <sz val="11"/>
        <u val="none"/>
      </rPr>
      <t xml:space="preserve"> ΜΟΥΣΙΚΗΣ ΕΠΙΣΤΗΜΗΣ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</si>
  <si>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ΠΕ79.02</t>
    </r>
    <r>
      <rPr>
        <rFont val="Calibri"/>
        <b val="false"/>
        <i val="false"/>
        <strike val="false"/>
        <color rgb="FF000000"/>
        <sz val="11"/>
        <u val="none"/>
      </rPr>
      <t xml:space="preserve"> ΤΕΧΝΟΛΟΓΟΙ ΜΟΥΣΙΚΗΣ ΤΕΧΝΟΛΟΓΙΑΣ, ΗΧΟΥ ΚΑΙ ΜΟΥΣΙΚΩΝ ΟΡΓΑΝΩΝ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</si>
  <si>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ΠΕ80</t>
    </r>
    <r>
      <rPr>
        <rFont val="Calibri"/>
        <b val="false"/>
        <i val="false"/>
        <strike val="false"/>
        <color rgb="FF000000"/>
        <sz val="11"/>
        <u val="none"/>
      </rPr>
      <t xml:space="preserve"> ΟΙΚΟΝΟΜΙΑΣ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</si>
  <si>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ΠΕ81</t>
    </r>
    <r>
      <rPr>
        <rFont val="Calibri"/>
        <b val="false"/>
        <i val="false"/>
        <strike val="false"/>
        <color rgb="FF000000"/>
        <sz val="11"/>
        <u val="none"/>
      </rPr>
      <t xml:space="preserve"> ΠΟΛ.ΜΗΧΑΝΙΚΩΝ - ΑΡΧΙΤΕΚΤΟΝΩΝ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</si>
  <si>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ΠΕ82</t>
    </r>
    <r>
      <rPr>
        <rFont val="Calibri"/>
        <b val="false"/>
        <i val="false"/>
        <strike val="false"/>
        <color rgb="FF000000"/>
        <sz val="11"/>
        <u val="none"/>
      </rPr>
      <t xml:space="preserve"> ΜΗΧΑΝΟΛΟΓΩΝ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</si>
  <si>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ΠΕ83</t>
    </r>
    <r>
      <rPr>
        <rFont val="Calibri"/>
        <b val="false"/>
        <i val="false"/>
        <strike val="false"/>
        <color rgb="FF000000"/>
        <sz val="11"/>
        <u val="none"/>
      </rPr>
      <t xml:space="preserve"> ΗΛΕΚΤΡΟΛΟΓΩΝ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</si>
  <si>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ΠΕ84</t>
    </r>
    <r>
      <rPr>
        <rFont val="Calibri"/>
        <b val="false"/>
        <i val="false"/>
        <strike val="false"/>
        <color rgb="FF000000"/>
        <sz val="11"/>
        <u val="none"/>
      </rPr>
      <t xml:space="preserve"> ΗΛΕΚΤΡΟΝΙΚΩΝ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</si>
  <si>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ΠΕ85</t>
    </r>
    <r>
      <rPr>
        <rFont val="Calibri"/>
        <b val="false"/>
        <i val="false"/>
        <strike val="false"/>
        <color rgb="FF000000"/>
        <sz val="11"/>
        <u val="none"/>
      </rPr>
      <t xml:space="preserve"> ΧΗΜΙΚΩΝ ΜΗΧΑΝΙΚΩΝ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</si>
  <si>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ΠΕ86</t>
    </r>
    <r>
      <rPr>
        <rFont val="Calibri"/>
        <b val="false"/>
        <i val="false"/>
        <strike val="false"/>
        <color rgb="FF000000"/>
        <sz val="11"/>
        <u val="none"/>
      </rPr>
      <t xml:space="preserve"> ΠΛΗΡΟΦΟΡΙΚΗΣ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</si>
  <si>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ΠΕ87.01 </t>
    </r>
    <r>
      <rPr>
        <rFont val="Calibri"/>
        <b val="false"/>
        <i val="false"/>
        <strike val="false"/>
        <color rgb="FF000000"/>
        <sz val="11"/>
        <u val="none"/>
      </rPr>
      <t xml:space="preserve">ΙΑΤΡΙΚΗΣ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</si>
  <si>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ΠΕ87.02</t>
    </r>
    <r>
      <rPr>
        <rFont val="Calibri"/>
        <b val="false"/>
        <i val="false"/>
        <strike val="false"/>
        <color rgb="FF000000"/>
        <sz val="11"/>
        <u val="none"/>
      </rPr>
      <t xml:space="preserve"> ΝΟΣΗΛΕΥΤΙΚΗΣ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</si>
  <si>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ΠΕ87.03</t>
    </r>
    <r>
      <rPr>
        <rFont val="Calibri"/>
        <b val="false"/>
        <i val="false"/>
        <strike val="false"/>
        <color rgb="FF000000"/>
        <sz val="11"/>
        <u val="none"/>
      </rPr>
      <t xml:space="preserve"> ΑΙΣΘΗΤΙΚΗΣ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</si>
  <si>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ΠΕ87.04</t>
    </r>
    <r>
      <rPr>
        <rFont val="Calibri"/>
        <b val="false"/>
        <i val="false"/>
        <strike val="false"/>
        <color rgb="FF000000"/>
        <sz val="11"/>
        <u val="none"/>
      </rPr>
      <t xml:space="preserve"> ΙΑΤΡΙΚΩΝ ΕΡΓΑΣΤΗΡΙΩΝ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</si>
  <si>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ΠΕ87.05</t>
    </r>
    <r>
      <rPr>
        <rFont val="Calibri"/>
        <b val="false"/>
        <i val="false"/>
        <strike val="false"/>
        <color rgb="FF000000"/>
        <sz val="11"/>
        <u val="none"/>
      </rPr>
      <t xml:space="preserve"> ΟΔΟΝΤΟΤΕΧΝΙΚΗΣ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</si>
  <si>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ΠΕ87.06</t>
    </r>
    <r>
      <rPr>
        <rFont val="Calibri"/>
        <b val="false"/>
        <i val="false"/>
        <strike val="false"/>
        <color rgb="FF000000"/>
        <sz val="11"/>
        <u val="none"/>
      </rPr>
      <t xml:space="preserve"> ΚΟΙΝΩΝΙΚΗΣ ΕΡΓΑΣΙΑΣ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</si>
  <si>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ΠΕ87.07</t>
    </r>
    <r>
      <rPr>
        <rFont val="Calibri"/>
        <b val="false"/>
        <i val="false"/>
        <strike val="false"/>
        <color rgb="FF000000"/>
        <sz val="11"/>
        <u val="none"/>
      </rPr>
      <t xml:space="preserve"> ΡΑΔΙΟΛΟΓΙΑΣ- ΑΚΤΙΝΟΛΟΓΙΑΣ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</si>
  <si>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ΠΕ87.08</t>
    </r>
    <r>
      <rPr>
        <rFont val="Calibri"/>
        <b val="false"/>
        <i val="false"/>
        <strike val="false"/>
        <color rgb="FF000000"/>
        <sz val="11"/>
        <u val="none"/>
      </rPr>
      <t xml:space="preserve"> ΦΥΣΙΟΘΕΡΑΠΕΙΑΣ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</si>
  <si>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ΠΕ87.09</t>
    </r>
    <r>
      <rPr>
        <rFont val="Calibri"/>
        <b val="false"/>
        <i val="false"/>
        <strike val="false"/>
        <color rgb="FF000000"/>
        <sz val="11"/>
        <u val="none"/>
      </rPr>
      <t xml:space="preserve"> ΒΡΕΦΟΝΗΠΙΟΚΟΜΩΝ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</si>
  <si>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ΠΕ87.10</t>
    </r>
    <r>
      <rPr>
        <rFont val="Calibri"/>
        <b val="false"/>
        <i val="false"/>
        <strike val="false"/>
        <color rgb="FF000000"/>
        <sz val="11"/>
        <u val="none"/>
      </rPr>
      <t xml:space="preserve"> ΔΗΜΟΣΙΑΣ ΥΓΙΕΙΝΗΣ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</si>
  <si>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ΠΕ88.01</t>
    </r>
    <r>
      <rPr>
        <rFont val="Calibri"/>
        <b val="false"/>
        <i val="false"/>
        <strike val="false"/>
        <color rgb="FF000000"/>
        <sz val="11"/>
        <u val="none"/>
      </rPr>
      <t xml:space="preserve"> ΓΕΩΠΟΝΟΙ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</si>
  <si>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ΠΕ88.02</t>
    </r>
    <r>
      <rPr>
        <rFont val="Calibri"/>
        <b val="false"/>
        <i val="false"/>
        <strike val="false"/>
        <color rgb="FF000000"/>
        <sz val="11"/>
        <u val="none"/>
      </rPr>
      <t xml:space="preserve"> ΦΥΤΙΚΗΣ ΠΑΡΑΓΩΓΗΣ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</si>
  <si>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ΠΕ88.03</t>
    </r>
    <r>
      <rPr>
        <rFont val="Calibri"/>
        <b val="false"/>
        <i val="false"/>
        <strike val="false"/>
        <color rgb="FF000000"/>
        <sz val="11"/>
        <u val="none"/>
      </rPr>
      <t xml:space="preserve"> ΖΩΙΚΗΣ ΠΑΡΑΓΩΓΗΣ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</si>
  <si>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ΠΕ88.04 </t>
    </r>
    <r>
      <rPr>
        <rFont val="Calibri"/>
        <b val="false"/>
        <i val="false"/>
        <strike val="false"/>
        <color rgb="FF000000"/>
        <sz val="11"/>
        <u val="none"/>
      </rPr>
      <t xml:space="preserve">ΔΙΑΤΡΟΦΗΣ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</si>
  <si>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ΠΕ88.05</t>
    </r>
    <r>
      <rPr>
        <rFont val="Calibri"/>
        <b val="false"/>
        <i val="false"/>
        <strike val="false"/>
        <color rgb="FF000000"/>
        <sz val="11"/>
        <u val="none"/>
      </rPr>
      <t xml:space="preserve"> ΦΥΣΙΚΟΥ ΠΕΡΙΒΑΛΛΟΝΤΟΣ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</si>
  <si>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ΠΕ89.01</t>
    </r>
    <r>
      <rPr>
        <rFont val="Calibri"/>
        <b val="false"/>
        <i val="false"/>
        <strike val="false"/>
        <color rgb="FF000000"/>
        <sz val="11"/>
        <u val="none"/>
      </rPr>
      <t xml:space="preserve"> ΚΑΛΛΙΤΕΧΝΙΚΩΝ ΣΠΟΥΔΩΝ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</si>
  <si>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ΠΕ89.02</t>
    </r>
    <r>
      <rPr>
        <rFont val="Calibri"/>
        <b val="false"/>
        <i val="false"/>
        <strike val="false"/>
        <color rgb="FF000000"/>
        <sz val="11"/>
        <u val="none"/>
      </rPr>
      <t xml:space="preserve"> ΣΧΕΔΙΑΣΜΟΥ ΚΑΙ ΠΑΡΑΓΩΓΗΣ ΠΡΟΪΟΝΤΩΝ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</si>
  <si>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ΠΕ90</t>
    </r>
    <r>
      <rPr>
        <rFont val="Calibri"/>
        <b val="false"/>
        <i val="false"/>
        <strike val="false"/>
        <color rgb="FF000000"/>
        <sz val="11"/>
        <u val="none"/>
      </rPr>
      <t xml:space="preserve"> ΝΑΥΤΙΚΩΝ ΜΑΘΗΜΑΤΩΝ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</si>
  <si>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ΠΕ91.01</t>
    </r>
    <r>
      <rPr>
        <rFont val="Calibri"/>
        <b val="false"/>
        <i val="false"/>
        <strike val="false"/>
        <color rgb="FF000000"/>
        <sz val="11"/>
        <u val="none"/>
      </rPr>
      <t xml:space="preserve"> ΘΕΑΤΡΙΚΩΝ ΣΠΟΥΔΩΝ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</si>
  <si>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ΠΕ91.02</t>
    </r>
    <r>
      <rPr>
        <rFont val="Calibri"/>
        <b val="false"/>
        <i val="false"/>
        <strike val="false"/>
        <color rgb="FF000000"/>
        <sz val="11"/>
        <u val="none"/>
      </rPr>
      <t xml:space="preserve"> ΔΡΑΜΑΤΙΚΗΣ ΤΕΧΝΗΣ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</si>
  <si>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ΤΕ01.04</t>
    </r>
    <r>
      <rPr>
        <rFont val="Calibri"/>
        <b val="false"/>
        <i val="false"/>
        <strike val="false"/>
        <color rgb="FF000000"/>
        <sz val="11"/>
        <u val="none"/>
      </rPr>
      <t xml:space="preserve"> ΨΥΚΤΙΚΟΙ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</si>
  <si>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ΤΕ01.06</t>
    </r>
    <r>
      <rPr>
        <rFont val="Calibri"/>
        <b val="false"/>
        <i val="false"/>
        <strike val="false"/>
        <color rgb="FF000000"/>
        <sz val="11"/>
        <u val="none"/>
      </rPr>
      <t xml:space="preserve"> ΗΛΕΚΤΡΟΛΟΓΟΙ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</si>
  <si>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ΤΕ01.07</t>
    </r>
    <r>
      <rPr>
        <rFont val="Calibri"/>
        <b val="false"/>
        <i val="false"/>
        <strike val="false"/>
        <color rgb="FF000000"/>
        <sz val="11"/>
        <u val="none"/>
      </rPr>
      <t xml:space="preserve"> ΗΛΕΚΤΡΟΝΙΚΟΙ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</si>
  <si>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ΤΕ01.13 </t>
    </r>
    <r>
      <rPr>
        <rFont val="Calibri"/>
        <b val="false"/>
        <i val="false"/>
        <strike val="false"/>
        <color rgb="FF000000"/>
        <sz val="11"/>
        <u val="none"/>
      </rPr>
      <t xml:space="preserve">ΠΡΟΓΡΑΜΜΑΤΙΣΤΕΣ Η/Υ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</si>
  <si>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ΤΕ01.19</t>
    </r>
    <r>
      <rPr>
        <rFont val="Calibri"/>
        <b val="false"/>
        <i val="false"/>
        <strike val="false"/>
        <color rgb="FF000000"/>
        <sz val="11"/>
        <u val="none"/>
      </rPr>
      <t xml:space="preserve"> ΚΟΜΜΩΤΙΚΗΣ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</si>
  <si>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ΤΕ01.20</t>
    </r>
    <r>
      <rPr>
        <rFont val="Calibri"/>
        <b val="false"/>
        <i val="false"/>
        <strike val="false"/>
        <color rgb="FF000000"/>
        <sz val="11"/>
        <u val="none"/>
      </rPr>
      <t xml:space="preserve"> ΑΙΣΘΗΤΙΚΗΣ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</si>
  <si>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ΤΕ01.25 </t>
    </r>
    <r>
      <rPr>
        <rFont val="Calibri"/>
        <b val="false"/>
        <i val="false"/>
        <strike val="false"/>
        <color rgb="FF000000"/>
        <sz val="11"/>
        <u val="none"/>
      </rPr>
      <t xml:space="preserve">ΑΡΓΥΡΟΧΡΥΣΟΧΟΪΑΣ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</si>
  <si>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ΤΕ01.26</t>
    </r>
    <r>
      <rPr>
        <rFont val="Calibri"/>
        <b val="false"/>
        <i val="false"/>
        <strike val="false"/>
        <color rgb="FF000000"/>
        <sz val="11"/>
        <u val="none"/>
      </rPr>
      <t xml:space="preserve"> ΟΔΟΝΤΟΤΕΧΝΙΚΗΣ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</si>
  <si>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ΤΕ01.29</t>
    </r>
    <r>
      <rPr>
        <rFont val="Calibri"/>
        <b val="false"/>
        <i val="false"/>
        <strike val="false"/>
        <color rgb="FF000000"/>
        <sz val="11"/>
        <u val="none"/>
      </rPr>
      <t xml:space="preserve"> ΒΟΗΘΩΝ ΙΑΤΡ. &amp; ΒΙΟΛ. ΕΡΓΑΣΤΗΡΙΩΝ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</si>
  <si>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ΤΕ01.30</t>
    </r>
    <r>
      <rPr>
        <rFont val="Calibri"/>
        <b val="false"/>
        <i val="false"/>
        <strike val="false"/>
        <color rgb="FF000000"/>
        <sz val="11"/>
        <u val="none"/>
      </rPr>
      <t xml:space="preserve"> ΒΟΗΘΟΙ ΒΡΕΦΟΚΟΜΩΝ - ΠΑΙΔΟΚΟΜΩΝ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</si>
  <si>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ΤΕ01.31</t>
    </r>
    <r>
      <rPr>
        <rFont val="Calibri"/>
        <b val="false"/>
        <i val="false"/>
        <strike val="false"/>
        <color rgb="FF000000"/>
        <sz val="11"/>
        <u val="none"/>
      </rPr>
      <t xml:space="preserve"> ΧΕΙΡΙΣΤΕΣ ΙΑΤΡΙΚΩΝ ΣΥΣΚΕΥΩΝ (ΒΟΗΘ. ΑΚΤΙΝ.)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</si>
  <si>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ΤΕ02.01</t>
    </r>
    <r>
      <rPr>
        <rFont val="Calibri"/>
        <b val="false"/>
        <i val="false"/>
        <strike val="false"/>
        <color rgb="FF000000"/>
        <sz val="11"/>
        <u val="none"/>
      </rPr>
      <t xml:space="preserve"> ΣΧΕΔΙΑΣΤΕΣ-ΔΟΜΙΚΟΙ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</si>
  <si>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ΤΕ02.02</t>
    </r>
    <r>
      <rPr>
        <rFont val="Calibri"/>
        <b val="false"/>
        <i val="false"/>
        <strike val="false"/>
        <color rgb="FF000000"/>
        <sz val="11"/>
        <u val="none"/>
      </rPr>
      <t xml:space="preserve"> ΜΗΧΑΝΟΛΟΓΟΙ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</si>
  <si>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ΤΕ02.03</t>
    </r>
    <r>
      <rPr>
        <rFont val="Calibri"/>
        <b val="false"/>
        <i val="false"/>
        <strike val="false"/>
        <color rgb="FF000000"/>
        <sz val="11"/>
        <u val="none"/>
      </rPr>
      <t xml:space="preserve"> ΧΗΜΙΚΟΙ ΕΡΓΑΣΤΗΡΙΩΝ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</si>
  <si>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ΤΕ02.04</t>
    </r>
    <r>
      <rPr>
        <rFont val="Calibri"/>
        <b val="false"/>
        <i val="false"/>
        <strike val="false"/>
        <color rgb="FF000000"/>
        <sz val="11"/>
        <u val="none"/>
      </rPr>
      <t xml:space="preserve"> ΟΙΚΟΝΟΜΙΑΣ-ΔΙΟΙΚΗΣΗΣ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</si>
  <si>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ΤΕ02.05</t>
    </r>
    <r>
      <rPr>
        <rFont val="Calibri"/>
        <b val="false"/>
        <i val="false"/>
        <strike val="false"/>
        <color rgb="FF000000"/>
        <sz val="11"/>
        <u val="none"/>
      </rPr>
      <t xml:space="preserve"> ΕΦΑΡΜΟΣΜΕΝΩΝ ΤΕΧΝΩΝ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</si>
  <si>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ΤΕ02.06</t>
    </r>
    <r>
      <rPr>
        <rFont val="Calibri"/>
        <b val="false"/>
        <i val="false"/>
        <strike val="false"/>
        <color rgb="FF000000"/>
        <sz val="11"/>
        <u val="none"/>
      </rPr>
      <t xml:space="preserve"> ΣΧΕΔΙΑΣΜΟΥ ΚΑΙ ΠΑΡΑΓΩΓΗΣ ΠΡΟΪΟΝΤΩΝ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</si>
  <si>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ΤΕ02.07</t>
    </r>
    <r>
      <rPr>
        <rFont val="Calibri"/>
        <b val="false"/>
        <i val="false"/>
        <strike val="false"/>
        <color rgb="FF000000"/>
        <sz val="11"/>
        <u val="none"/>
      </rPr>
      <t xml:space="preserve"> ΓΕΩΠΟΝΙΑΣ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</si>
  <si>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ΤΕ16</t>
    </r>
    <r>
      <rPr>
        <rFont val="Calibri"/>
        <b val="false"/>
        <i val="false"/>
        <strike val="false"/>
        <color rgb="FF000000"/>
        <sz val="11"/>
        <u val="none"/>
      </rPr>
      <t xml:space="preserve"> ΜΟΥΣΙΚΗΣ ΜΗ ΑΝΩΤΑΤΩΝ ΙΔΡΥΜΑΤΩΝ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</si>
  <si>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ΔΕ01.05</t>
    </r>
    <r>
      <rPr>
        <rFont val="Calibri"/>
        <b val="false"/>
        <i val="false"/>
        <strike val="false"/>
        <color rgb="FF000000"/>
        <sz val="11"/>
        <u val="none"/>
      </rPr>
      <t xml:space="preserve"> ΟΙΚΟΔΟΜΟΙ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</si>
  <si>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ΔΕ01.13</t>
    </r>
    <r>
      <rPr>
        <rFont val="Calibri"/>
        <b val="false"/>
        <i val="false"/>
        <strike val="false"/>
        <color rgb="FF000000"/>
        <sz val="11"/>
        <u val="none"/>
      </rPr>
      <t xml:space="preserve"> ΞΥΛΟΥΡΓΟΙ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</si>
  <si>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ΔΕ01.14</t>
    </r>
    <r>
      <rPr>
        <rFont val="Calibri"/>
        <b val="false"/>
        <i val="false"/>
        <strike val="false"/>
        <color rgb="FF000000"/>
        <sz val="11"/>
        <u val="none"/>
      </rPr>
      <t xml:space="preserve"> ΚΟΠΤΙΚΗΣ-ΡΑΠΤΙΚΗΣ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</si>
  <si>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ΔΕ01.15 </t>
    </r>
    <r>
      <rPr>
        <rFont val="Calibri"/>
        <b val="false"/>
        <i val="false"/>
        <strike val="false"/>
        <color rgb="FF000000"/>
        <sz val="11"/>
        <u val="none"/>
      </rPr>
      <t xml:space="preserve">ΑΡΓΥΡΟΧΡΥΣΟΧΟΪΑΣ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</si>
  <si>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ΔΕ01.17</t>
    </r>
    <r>
      <rPr>
        <rFont val="Calibri"/>
        <b val="false"/>
        <i val="false"/>
        <strike val="false"/>
        <color rgb="FF000000"/>
        <sz val="11"/>
        <u val="none"/>
      </rPr>
      <t xml:space="preserve"> ΚΟΜΜΩΤΙΚΗΣ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</si>
  <si>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ΔΕ02.01</t>
    </r>
    <r>
      <rPr>
        <rFont val="Calibri"/>
        <b val="false"/>
        <i val="false"/>
        <strike val="false"/>
        <color rgb="FF000000"/>
        <sz val="11"/>
        <u val="none"/>
      </rPr>
      <t xml:space="preserve"> ΗΛΕΚΤΡΟΛΟΓΟΙ-ΗΛΕΚΤΡΟΝΙΚΟΙ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</si>
  <si>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ΔΕ02.02</t>
    </r>
    <r>
      <rPr>
        <rFont val="Calibri"/>
        <b val="false"/>
        <i val="false"/>
        <strike val="false"/>
        <color rgb="FF000000"/>
        <sz val="11"/>
        <u val="none"/>
      </rPr>
      <t xml:space="preserve"> ΜΗΧΑΝΟΛΟΓΟΙ</t>
    </r>
  </si>
  <si>
    <t xml:space="preserve">Ο ΔΙΕΥΘΥΝΤΗΣ ΔΔΕ </t>
  </si>
  <si>
    <t>ΠΙΝΑΚΑΣ B'</t>
  </si>
  <si>
    <t>Σχολικό έτος 2026-2027</t>
  </si>
  <si>
    <t>Ομάδα:</t>
  </si>
  <si>
    <t>ΣΧΟΛΕΙΑ ΟΜΑΔΑΣ</t>
  </si>
  <si>
    <t>ΩΡΕΣ PROJECT (4)</t>
  </si>
  <si>
    <t>ΕΛΛΕΙΜΜΑ ΩΡΩΝ (5α)</t>
  </si>
  <si>
    <t>ΠΛΕΟΝΑΣΜΑ ΩΡΩΝ (5β)</t>
  </si>
  <si>
    <t>ΑΝΤΙΣΤΟΙΧΑ  ΕΛΛΕΙΜΜΑΤΑ(6α)</t>
  </si>
  <si>
    <t>ΑΝΤΙΣΤΟΙΧΑ ΠΛΕΟΝΑΣΜΑΤΑ (6β)</t>
  </si>
  <si>
    <t>ΑΡΙΘΜΟΣ ΥΠΕΡΑΡΙΘΜΩΝ</t>
  </si>
  <si>
    <t xml:space="preserve"> </t>
  </si>
</sst>
</file>

<file path=xl/styles.xml><?xml version="1.0" encoding="utf-8"?>
<styleSheet xmlns="http://schemas.openxmlformats.org/spreadsheetml/2006/main" xml:space="preserve">
  <numFmts count="3">
    <numFmt numFmtId="164" formatCode="0000"/>
    <numFmt numFmtId="165" formatCode="0_ ;[Red]\-0\ "/>
    <numFmt numFmtId="166" formatCode="0;[Red]\-0"/>
  </numFmts>
  <fonts count="6">
    <font>
      <b val="0"/>
      <i val="0"/>
      <strike val="0"/>
      <u val="none"/>
      <sz val="11"/>
      <color rgb="FF000000"/>
      <name val="Arial Greek"/>
    </font>
    <font>
      <b val="0"/>
      <i val="0"/>
      <strike val="0"/>
      <u val="none"/>
      <sz val="7"/>
      <color rgb="FF000000"/>
      <name val="Arial Greek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B2B2B2"/>
      </patternFill>
    </fill>
    <fill>
      <patternFill patternType="solid">
        <fgColor rgb="FFFFFFD7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D0ECCC"/>
        <bgColor rgb="FFFFFFFF"/>
      </patternFill>
    </fill>
  </fills>
  <borders count="42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</borders>
  <cellStyleXfs count="1">
    <xf numFmtId="0" fontId="0" fillId="0" borderId="0"/>
  </cellStyleXfs>
  <cellXfs count="13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true" shrinkToFit="false"/>
    </xf>
    <xf xfId="0" fontId="0" numFmtId="1" fillId="2" borderId="0" applyFont="0" applyNumberFormat="1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1" fillId="2" borderId="0" applyFont="1" applyNumberFormat="1" applyFill="0" applyBorder="0" applyAlignment="1">
      <alignment horizontal="center" vertical="center" textRotation="0" wrapText="false" shrinkToFit="false"/>
    </xf>
    <xf xfId="0" fontId="3" numFmtId="164" fillId="2" borderId="0" applyFont="1" applyNumberFormat="1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1" fillId="2" borderId="0" applyFont="1" applyNumberFormat="1" applyFill="0" applyBorder="0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1" fillId="2" borderId="0" applyFont="1" applyNumberFormat="1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 applyProtection="true">
      <alignment horizontal="left" vertical="center" textRotation="0" wrapText="true" shrinkToFit="false"/>
      <protection locked="false"/>
    </xf>
    <xf xfId="0" fontId="3" numFmtId="0" fillId="2" borderId="0" applyFont="1" applyNumberFormat="0" applyFill="0" applyBorder="0" applyAlignment="1">
      <alignment horizontal="right" vertical="center" textRotation="90" wrapText="true" shrinkToFit="false"/>
    </xf>
    <xf xfId="0" fontId="2" numFmtId="0" fillId="2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3" numFmtId="1" fillId="2" borderId="0" applyFont="1" applyNumberFormat="1" applyFill="0" applyBorder="0" applyAlignment="1">
      <alignment horizontal="center" vertical="center" textRotation="0" wrapText="tru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1" fillId="2" borderId="0" applyFont="1" applyNumberFormat="1" applyFill="0" applyBorder="0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general" vertical="center" textRotation="0" wrapText="true" shrinkToFit="false"/>
    </xf>
    <xf xfId="0" fontId="2" numFmtId="1" fillId="2" borderId="0" applyFont="1" applyNumberFormat="1" applyFill="0" applyBorder="0" applyAlignment="1">
      <alignment horizontal="general" vertical="center" textRotation="0" wrapText="false" shrinkToFit="false"/>
    </xf>
    <xf xfId="0" fontId="3" numFmtId="0" fillId="2" borderId="2" applyFont="1" applyNumberFormat="0" applyFill="0" applyBorder="1" applyAlignment="1">
      <alignment horizontal="center" vertical="center" textRotation="0" wrapText="false" shrinkToFit="false"/>
    </xf>
    <xf xfId="0" fontId="3" numFmtId="0" fillId="3" borderId="3" applyFont="1" applyNumberFormat="0" applyFill="1" applyBorder="1" applyAlignment="1">
      <alignment horizontal="center" vertical="center" textRotation="0" wrapText="false" shrinkToFit="false"/>
    </xf>
    <xf xfId="0" fontId="3" numFmtId="0" fillId="3" borderId="4" applyFont="1" applyNumberFormat="0" applyFill="1" applyBorder="1" applyAlignment="1">
      <alignment horizontal="center" vertical="center" textRotation="0" wrapText="false" shrinkToFit="false"/>
    </xf>
    <xf xfId="0" fontId="3" numFmtId="0" fillId="3" borderId="5" applyFont="1" applyNumberFormat="0" applyFill="1" applyBorder="1" applyAlignment="1">
      <alignment horizontal="center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3" borderId="7" applyFont="1" applyNumberFormat="0" applyFill="1" applyBorder="1" applyAlignment="1">
      <alignment horizontal="center" vertical="center" textRotation="0" wrapText="false" shrinkToFit="false"/>
    </xf>
    <xf xfId="0" fontId="3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5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3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3" numFmtId="0" fillId="3" borderId="8" applyFont="1" applyNumberFormat="0" applyFill="1" applyBorder="1" applyAlignment="1">
      <alignment horizontal="center" vertical="center" textRotation="90" wrapText="true" shrinkToFit="false"/>
    </xf>
    <xf xfId="0" fontId="3" numFmtId="0" fillId="3" borderId="8" applyFont="1" applyNumberFormat="0" applyFill="1" applyBorder="1" applyAlignment="1">
      <alignment horizontal="center" vertical="center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90" wrapText="true" shrinkToFit="false"/>
    </xf>
    <xf xfId="0" fontId="3" numFmtId="1" fillId="3" borderId="9" applyFont="1" applyNumberFormat="1" applyFill="1" applyBorder="1" applyAlignment="1">
      <alignment horizontal="center" vertical="center" textRotation="90" wrapText="true" shrinkToFit="false"/>
    </xf>
    <xf xfId="0" fontId="3" numFmtId="165" fillId="3" borderId="8" applyFont="1" applyNumberFormat="1" applyFill="1" applyBorder="1" applyAlignment="1">
      <alignment horizontal="center" vertical="center" textRotation="90" wrapText="true" shrinkToFit="false"/>
    </xf>
    <xf xfId="0" fontId="3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0" applyBorder="1" applyAlignment="1" applyProtection="true">
      <alignment horizontal="general" vertical="center" textRotation="0" wrapText="true" shrinkToFit="false"/>
      <protection locked="false"/>
    </xf>
    <xf xfId="0" fontId="2" numFmtId="0" fillId="2" borderId="8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2" numFmtId="1" fillId="2" borderId="8" applyFont="1" applyNumberFormat="1" applyFill="0" applyBorder="1" applyAlignment="1" applyProtection="true">
      <alignment horizontal="general" vertical="center" textRotation="0" wrapText="false" shrinkToFit="false"/>
      <protection locked="false"/>
    </xf>
    <xf xfId="0" fontId="2" numFmtId="0" fillId="4" borderId="11" applyFont="1" applyNumberFormat="0" applyFill="1" applyBorder="1" applyAlignment="1" applyProtection="true">
      <alignment horizontal="general" vertical="center" textRotation="0" wrapText="true" shrinkToFit="false"/>
      <protection locked="false"/>
    </xf>
    <xf xfId="0" fontId="2" numFmtId="166" fillId="4" borderId="11" applyFont="1" applyNumberFormat="1" applyFill="1" applyBorder="1" applyAlignment="1" applyProtection="true">
      <alignment horizontal="general" vertical="center" textRotation="0" wrapText="true" shrinkToFit="false"/>
      <protection locked="false"/>
    </xf>
    <xf xfId="0" fontId="3" numFmtId="0" fillId="2" borderId="12" applyFont="1" applyNumberFormat="0" applyFill="0" applyBorder="1" applyAlignment="1">
      <alignment horizontal="center" vertical="center" textRotation="0" wrapText="false" shrinkToFit="false"/>
    </xf>
    <xf xfId="0" fontId="2" numFmtId="0" fillId="2" borderId="13" applyFont="1" applyNumberFormat="0" applyFill="0" applyBorder="1" applyAlignment="1">
      <alignment horizontal="general" vertical="center" textRotation="0" wrapText="tru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true" shrinkToFit="false"/>
    </xf>
    <xf xfId="0" fontId="2" numFmtId="0" fillId="2" borderId="8" applyFont="1" applyNumberFormat="0" applyFill="0" applyBorder="1" applyAlignment="1" applyProtection="true">
      <alignment horizontal="general" vertical="center" textRotation="0" wrapText="true" shrinkToFit="false"/>
      <protection locked="false"/>
    </xf>
    <xf xfId="0" fontId="2" numFmtId="0" fillId="2" borderId="0" applyFont="1" applyNumberFormat="0" applyFill="0" applyBorder="0" applyAlignment="1">
      <alignment horizontal="general" vertical="center" textRotation="0" wrapText="true" shrinkToFit="false"/>
    </xf>
    <xf xfId="0" fontId="3" numFmtId="0" fillId="2" borderId="8" applyFont="1" applyNumberFormat="0" applyFill="0" applyBorder="1" applyAlignment="1">
      <alignment horizontal="left" vertical="center" textRotation="0" wrapText="false" shrinkToFit="false"/>
    </xf>
    <xf xfId="0" fontId="2" numFmtId="0" fillId="2" borderId="14" applyFont="1" applyNumberFormat="0" applyFill="0" applyBorder="1" applyAlignment="1" applyProtection="true">
      <alignment horizontal="general" vertical="center" textRotation="0" wrapText="true" shrinkToFit="false"/>
      <protection locked="false"/>
    </xf>
    <xf xfId="0" fontId="2" numFmtId="0" fillId="2" borderId="15" applyFont="1" applyNumberFormat="0" applyFill="0" applyBorder="1" applyAlignment="1" applyProtection="true">
      <alignment horizontal="general" vertical="center" textRotation="0" wrapText="true" shrinkToFit="false"/>
      <protection locked="false"/>
    </xf>
    <xf xfId="0" fontId="3" numFmtId="0" fillId="5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3" numFmtId="0" fillId="3" borderId="3" applyFont="1" applyNumberFormat="0" applyFill="1" applyBorder="1" applyAlignment="1">
      <alignment horizontal="center" vertical="center" textRotation="0" wrapText="false" shrinkToFit="false"/>
    </xf>
    <xf xfId="0" fontId="3" numFmtId="0" fillId="2" borderId="16" applyFont="1" applyNumberFormat="0" applyFill="0" applyBorder="1" applyAlignment="1">
      <alignment horizontal="right" vertical="center" textRotation="0" wrapText="false" shrinkToFit="false"/>
    </xf>
    <xf xfId="0" fontId="3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7" applyFont="1" applyNumberFormat="0" applyFill="0" applyBorder="1" applyAlignment="1">
      <alignment horizontal="right" vertical="center" textRotation="0" wrapText="false" shrinkToFit="false"/>
    </xf>
    <xf xfId="0" fontId="3" numFmtId="0" fillId="2" borderId="18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0" fillId="2" borderId="19" applyFont="1" applyNumberFormat="0" applyFill="0" applyBorder="1" applyAlignment="1">
      <alignment horizontal="right" vertical="center" textRotation="0" wrapText="false" shrinkToFit="false"/>
    </xf>
    <xf xfId="0" fontId="3" numFmtId="0" fillId="2" borderId="20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21" applyFont="1" applyNumberFormat="0" applyFill="0" applyBorder="1" applyAlignment="1">
      <alignment horizontal="right" vertical="center" textRotation="0" wrapText="false" shrinkToFit="false"/>
    </xf>
    <xf xfId="0" fontId="3" numFmtId="164" fillId="2" borderId="22" applyFont="1" applyNumberFormat="1" applyFill="0" applyBorder="1" applyAlignment="1">
      <alignment horizontal="center" vertical="center" textRotation="0" wrapText="false" shrinkToFit="false"/>
    </xf>
    <xf xfId="0" fontId="4" numFmtId="0" fillId="2" borderId="23" applyFont="1" applyNumberFormat="0" applyFill="0" applyBorder="1" applyAlignment="1">
      <alignment horizontal="general" vertical="center" textRotation="0" wrapText="true" shrinkToFit="false"/>
    </xf>
    <xf xfId="0" fontId="4" numFmtId="1" fillId="2" borderId="1" applyFont="1" applyNumberFormat="1" applyFill="0" applyBorder="1" applyAlignment="1">
      <alignment horizontal="general" vertical="center" textRotation="0" wrapText="true" shrinkToFit="false"/>
    </xf>
    <xf xfId="0" fontId="4" numFmtId="1" fillId="2" borderId="24" applyFont="1" applyNumberFormat="1" applyFill="0" applyBorder="1" applyAlignment="1">
      <alignment horizontal="general" vertical="center" textRotation="0" wrapText="true" shrinkToFit="false"/>
    </xf>
    <xf xfId="0" fontId="4" numFmtId="165" fillId="2" borderId="12" applyFont="1" applyNumberFormat="1" applyFill="0" applyBorder="1" applyAlignment="1">
      <alignment horizontal="general" vertical="center" textRotation="0" wrapText="true" shrinkToFit="false"/>
    </xf>
    <xf xfId="0" fontId="4" numFmtId="0" fillId="2" borderId="12" applyFont="1" applyNumberFormat="0" applyFill="0" applyBorder="1" applyAlignment="1">
      <alignment horizontal="general" vertical="center" textRotation="0" wrapText="true" shrinkToFit="false"/>
    </xf>
    <xf xfId="0" fontId="4" numFmtId="165" fillId="2" borderId="1" applyFont="1" applyNumberFormat="1" applyFill="0" applyBorder="1" applyAlignment="1">
      <alignment horizontal="general" vertical="center" textRotation="0" wrapText="tru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25" applyFont="1" applyNumberFormat="0" applyFill="0" applyBorder="1" applyAlignment="1">
      <alignment horizontal="center" vertical="center" textRotation="0" wrapText="false" shrinkToFit="false"/>
    </xf>
    <xf xfId="0" fontId="4" numFmtId="0" fillId="2" borderId="20" applyFont="1" applyNumberFormat="0" applyFill="0" applyBorder="1" applyAlignment="1">
      <alignment horizontal="center" vertical="center" textRotation="0" wrapText="false" shrinkToFit="false"/>
    </xf>
    <xf xfId="0" fontId="4" numFmtId="0" fillId="2" borderId="12" applyFont="1" applyNumberFormat="0" applyFill="0" applyBorder="1" applyAlignment="0">
      <alignment horizontal="general" vertical="bottom" textRotation="0" wrapText="false" shrinkToFit="false"/>
    </xf>
    <xf xfId="0" fontId="4" numFmtId="0" fillId="2" borderId="26" applyFont="1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0">
      <alignment horizontal="general" vertical="bottom" textRotation="0" wrapText="false" shrinkToFit="false"/>
    </xf>
    <xf xfId="0" fontId="4" numFmtId="0" fillId="2" borderId="18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0" applyFont="1" applyNumberFormat="0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2" borderId="29" applyFont="1" applyNumberFormat="0" applyFill="0" applyBorder="1" applyAlignment="1">
      <alignment horizontal="left" vertical="center" textRotation="0" wrapText="false" shrinkToFit="false"/>
    </xf>
    <xf xfId="0" fontId="5" numFmtId="0" fillId="2" borderId="15" applyFont="1" applyNumberFormat="0" applyFill="0" applyBorder="1" applyAlignment="1">
      <alignment horizontal="left" vertical="center" textRotation="0" wrapText="false" shrinkToFit="false"/>
    </xf>
    <xf xfId="0" fontId="5" numFmtId="0" fillId="2" borderId="14" applyFont="1" applyNumberFormat="0" applyFill="0" applyBorder="1" applyAlignment="1">
      <alignment horizontal="left" vertical="center" textRotation="0" wrapText="false" shrinkToFit="false"/>
    </xf>
    <xf xfId="0" fontId="5" numFmtId="0" fillId="2" borderId="30" applyFont="1" applyNumberFormat="0" applyFill="0" applyBorder="1" applyAlignment="1">
      <alignment horizontal="left" vertical="center" textRotation="0" wrapText="false" shrinkToFit="false"/>
    </xf>
    <xf xfId="0" fontId="5" numFmtId="0" fillId="2" borderId="31" applyFont="1" applyNumberFormat="0" applyFill="0" applyBorder="1" applyAlignment="1">
      <alignment horizontal="left" vertical="center" textRotation="0" wrapText="false" shrinkToFit="false"/>
    </xf>
    <xf xfId="0" fontId="5" numFmtId="0" fillId="2" borderId="32" applyFont="1" applyNumberFormat="0" applyFill="0" applyBorder="1" applyAlignment="1">
      <alignment horizontal="left" vertical="center" textRotation="0" wrapText="false" shrinkToFit="false"/>
    </xf>
    <xf xfId="0" fontId="5" numFmtId="0" fillId="2" borderId="33" applyFont="1" applyNumberFormat="0" applyFill="0" applyBorder="1" applyAlignment="1">
      <alignment horizontal="left" vertical="center" textRotation="0" wrapText="false" shrinkToFit="false"/>
    </xf>
    <xf xfId="0" fontId="5" numFmtId="0" fillId="2" borderId="13" applyFont="1" applyNumberFormat="0" applyFill="0" applyBorder="1" applyAlignment="1">
      <alignment horizontal="left" vertical="center" textRotation="0" wrapText="false" shrinkToFit="false"/>
    </xf>
    <xf xfId="0" fontId="5" numFmtId="0" fillId="2" borderId="34" applyFont="1" applyNumberFormat="0" applyFill="0" applyBorder="1" applyAlignment="1">
      <alignment horizontal="left" vertical="center" textRotation="0" wrapText="false" shrinkToFit="false"/>
    </xf>
    <xf xfId="0" fontId="5" numFmtId="0" fillId="2" borderId="35" applyFont="1" applyNumberFormat="0" applyFill="0" applyBorder="1" applyAlignment="1">
      <alignment horizontal="left" vertical="center" textRotation="0" wrapText="false" shrinkToFit="false"/>
    </xf>
    <xf xfId="0" fontId="5" numFmtId="0" fillId="2" borderId="36" applyFont="1" applyNumberFormat="0" applyFill="0" applyBorder="1" applyAlignment="1">
      <alignment horizontal="left" vertical="center" textRotation="0" wrapText="false" shrinkToFit="false"/>
    </xf>
    <xf xfId="0" fontId="5" numFmtId="0" fillId="2" borderId="37" applyFont="1" applyNumberFormat="0" applyFill="0" applyBorder="1" applyAlignment="1">
      <alignment horizontal="left" vertical="center" textRotation="0" wrapText="false" shrinkToFit="false"/>
    </xf>
    <xf xfId="0" fontId="5" numFmtId="0" fillId="2" borderId="38" applyFont="1" applyNumberFormat="0" applyFill="0" applyBorder="1" applyAlignment="1">
      <alignment horizontal="left" vertical="center" textRotation="0" wrapText="false" shrinkToFit="false"/>
    </xf>
    <xf xfId="0" fontId="5" numFmtId="0" fillId="2" borderId="39" applyFont="1" applyNumberFormat="0" applyFill="0" applyBorder="1" applyAlignment="1">
      <alignment horizontal="left" vertical="center" textRotation="0" wrapText="false" shrinkToFit="false"/>
    </xf>
    <xf xfId="0" fontId="5" numFmtId="0" fillId="2" borderId="40" applyFont="1" applyNumberFormat="0" applyFill="0" applyBorder="1" applyAlignment="1">
      <alignment horizontal="left" vertical="center" textRotation="0" wrapText="false" shrinkToFit="false"/>
    </xf>
    <xf xfId="0" fontId="5" numFmtId="0" fillId="2" borderId="0" applyFont="1" applyNumberFormat="0" applyFill="0" applyBorder="0" applyAlignment="1">
      <alignment horizontal="right" vertical="center" textRotation="0" wrapText="false" shrinkToFit="false"/>
    </xf>
    <xf xfId="0" fontId="5" numFmtId="0" fillId="2" borderId="19" applyFont="1" applyNumberFormat="0" applyFill="0" applyBorder="1" applyAlignment="1">
      <alignment horizontal="center" vertical="center" textRotation="0" wrapText="false" shrinkToFit="false"/>
    </xf>
    <xf xfId="0" fontId="5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2" borderId="19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5" numFmtId="0" fillId="2" borderId="25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5" numFmtId="0" fillId="2" borderId="16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5" numFmtId="1" fillId="2" borderId="12" applyFont="1" applyNumberFormat="1" applyFill="0" applyBorder="1" applyAlignment="1" applyProtection="true">
      <alignment horizontal="left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general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true" shrinkToFit="false"/>
    </xf>
    <xf xfId="0" fontId="5" numFmtId="0" fillId="7" borderId="8" applyFont="1" applyNumberFormat="0" applyFill="1" applyBorder="1" applyAlignment="1">
      <alignment horizontal="center" vertical="center" textRotation="90" wrapText="true" shrinkToFit="false"/>
    </xf>
    <xf xfId="0" fontId="5" numFmtId="0" fillId="7" borderId="41" applyFont="1" applyNumberFormat="0" applyFill="1" applyBorder="1" applyAlignment="1">
      <alignment horizontal="center" vertical="center" textRotation="90" wrapText="true" shrinkToFit="false"/>
    </xf>
    <xf xfId="0" fontId="5" numFmtId="0" fillId="7" borderId="12" applyFont="1" applyNumberFormat="0" applyFill="1" applyBorder="1" applyAlignment="1">
      <alignment horizontal="center" vertical="center" textRotation="9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99"/>
  <sheetViews>
    <sheetView tabSelected="1" workbookViewId="0" showGridLines="true" showRowColHeaders="1">
      <selection activeCell="K29" sqref="K29"/>
    </sheetView>
  </sheetViews>
  <sheetFormatPr defaultRowHeight="14.4" defaultColWidth="8.125" outlineLevelRow="0" outlineLevelCol="0"/>
  <cols>
    <col min="1" max="1" width="4.25" customWidth="true" style="1"/>
    <col min="2" max="2" width="7.5" customWidth="true" style="1"/>
    <col min="3" max="3" width="27.875" customWidth="true" style="2"/>
    <col min="4" max="4" width="5.875" customWidth="true" style="1"/>
    <col min="5" max="5" width="5.875" customWidth="true" style="1"/>
    <col min="6" max="6" width="6.625" customWidth="true" style="1"/>
    <col min="7" max="7" width="5.75" customWidth="true" style="1"/>
    <col min="8" max="8" width="5.875" customWidth="true" style="1"/>
    <col min="9" max="9" width="4.375" customWidth="true" style="1"/>
    <col min="10" max="10" width="4.875" customWidth="true" style="3"/>
    <col min="11" max="11" width="5.75" customWidth="true" style="3"/>
    <col min="12" max="12" width="4.375" customWidth="true" style="1"/>
    <col min="13" max="13" width="2.25" customWidth="true" style="1"/>
  </cols>
  <sheetData>
    <row r="1" spans="1:1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4"/>
    </row>
    <row r="2" spans="1:13">
      <c r="A2" s="5"/>
      <c r="B2" s="5"/>
      <c r="C2" s="5"/>
      <c r="D2" s="5"/>
      <c r="E2" s="5"/>
      <c r="F2" s="5"/>
      <c r="G2" s="5"/>
      <c r="H2" s="5"/>
      <c r="I2" s="5"/>
      <c r="J2" s="6"/>
      <c r="K2" s="6"/>
      <c r="L2" s="5"/>
    </row>
    <row r="3" spans="1:13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7"/>
    </row>
    <row r="4" spans="1:13">
      <c r="A4" s="8"/>
      <c r="B4" s="9"/>
      <c r="C4" s="8"/>
      <c r="D4" s="10"/>
      <c r="E4" s="10"/>
      <c r="F4" s="10"/>
      <c r="G4" s="5"/>
      <c r="H4" s="5"/>
      <c r="I4" s="10"/>
      <c r="J4" s="11"/>
      <c r="K4" s="11"/>
      <c r="L4" s="5"/>
    </row>
    <row r="5" spans="1:13">
      <c r="A5" s="69" t="s">
        <v>2</v>
      </c>
      <c r="B5" s="69"/>
      <c r="C5" s="69"/>
      <c r="D5" s="70" t="s">
        <v>3</v>
      </c>
      <c r="E5" s="70"/>
      <c r="F5" s="70"/>
      <c r="G5" s="70"/>
      <c r="H5" s="70"/>
      <c r="I5" s="70"/>
      <c r="J5" s="70"/>
      <c r="K5" s="70"/>
      <c r="L5" s="12"/>
    </row>
    <row r="6" spans="1:13">
      <c r="A6" s="71" t="s">
        <v>4</v>
      </c>
      <c r="B6" s="71"/>
      <c r="C6" s="71"/>
      <c r="D6" s="72">
        <v>6104</v>
      </c>
      <c r="E6" s="72"/>
      <c r="F6" s="72"/>
      <c r="G6" s="72"/>
      <c r="H6" s="72"/>
      <c r="I6" s="72"/>
      <c r="J6" s="72"/>
      <c r="K6" s="72"/>
      <c r="L6" s="13"/>
    </row>
    <row r="7" spans="1:13">
      <c r="A7" s="63" t="s">
        <v>5</v>
      </c>
      <c r="B7" s="63"/>
      <c r="C7" s="63"/>
      <c r="D7" s="64" t="s">
        <v>6</v>
      </c>
      <c r="E7" s="64"/>
      <c r="F7" s="64"/>
      <c r="G7" s="64"/>
      <c r="H7" s="64"/>
      <c r="I7" s="64"/>
      <c r="J7" s="64"/>
      <c r="K7" s="64"/>
      <c r="L7" s="64"/>
      <c r="M7" s="14"/>
    </row>
    <row r="8" spans="1:13">
      <c r="A8" s="65"/>
      <c r="B8" s="65"/>
      <c r="C8" s="65"/>
      <c r="D8" s="66"/>
      <c r="E8" s="66"/>
      <c r="F8" s="66"/>
      <c r="G8" s="66"/>
      <c r="H8" s="66"/>
      <c r="I8" s="66"/>
      <c r="J8" s="66"/>
      <c r="K8" s="66"/>
      <c r="L8" s="15"/>
    </row>
    <row r="9" spans="1:13">
      <c r="A9" s="15"/>
      <c r="B9" s="15"/>
      <c r="C9" s="15"/>
      <c r="D9" s="16"/>
      <c r="E9" s="16"/>
      <c r="F9" s="16"/>
      <c r="G9" s="16"/>
      <c r="H9" s="16"/>
      <c r="I9" s="16"/>
      <c r="J9" s="17"/>
      <c r="K9" s="17"/>
      <c r="L9" s="16"/>
    </row>
    <row r="10" spans="1:13" customHeight="1" ht="15">
      <c r="A10" s="18"/>
      <c r="B10" s="67" t="s">
        <v>7</v>
      </c>
      <c r="C10" s="67"/>
      <c r="D10" s="67"/>
      <c r="E10" s="67"/>
      <c r="F10" s="67"/>
      <c r="G10" s="67"/>
      <c r="H10" s="67"/>
      <c r="I10" s="67"/>
      <c r="J10" s="67"/>
      <c r="K10" s="17"/>
      <c r="L10" s="18"/>
    </row>
    <row r="11" spans="1:13" customHeight="1" ht="14.45">
      <c r="A11" s="16"/>
      <c r="B11" s="61" t="s">
        <v>8</v>
      </c>
      <c r="C11" s="61"/>
      <c r="D11" s="59">
        <v>106</v>
      </c>
      <c r="E11" s="60"/>
      <c r="F11" s="19"/>
      <c r="G11" s="19"/>
      <c r="H11" s="19"/>
      <c r="I11" s="19"/>
      <c r="J11" s="19"/>
      <c r="K11" s="17"/>
      <c r="L11" s="20"/>
    </row>
    <row r="12" spans="1:13" customHeight="1" ht="14.45">
      <c r="A12" s="16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0"/>
    </row>
    <row r="13" spans="1:13" customHeight="1" ht="14.45">
      <c r="A13" s="16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0"/>
    </row>
    <row r="14" spans="1:13" customHeight="1" ht="14.45">
      <c r="A14" s="15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12"/>
      <c r="M14" s="23"/>
    </row>
    <row r="15" spans="1:13" customHeight="1" ht="14.45">
      <c r="A15" s="15"/>
      <c r="B15" s="21"/>
      <c r="C15" s="21"/>
      <c r="D15" s="21"/>
      <c r="E15" s="21"/>
      <c r="F15" s="21"/>
      <c r="G15" s="21"/>
      <c r="H15" s="21"/>
      <c r="I15" s="21"/>
      <c r="J15" s="21"/>
      <c r="K15" s="24"/>
      <c r="L15" s="25"/>
    </row>
    <row r="16" spans="1:13" customHeight="1" ht="14.45">
      <c r="A16" s="15"/>
      <c r="B16" s="21"/>
      <c r="C16" s="21"/>
      <c r="D16" s="21"/>
      <c r="E16" s="21"/>
      <c r="F16" s="21"/>
      <c r="G16" s="21"/>
      <c r="H16" s="21"/>
      <c r="I16" s="21"/>
      <c r="J16" s="21"/>
      <c r="K16" s="24"/>
      <c r="L16" s="25"/>
    </row>
    <row r="17" spans="1:13" customHeight="1" ht="14.45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4"/>
      <c r="L17" s="25"/>
    </row>
    <row r="18" spans="1:13" customHeight="1" ht="14.45">
      <c r="A18" s="15"/>
      <c r="B18" s="21"/>
      <c r="C18" s="21"/>
      <c r="D18" s="21"/>
      <c r="E18" s="21"/>
      <c r="F18" s="21"/>
      <c r="G18" s="21"/>
      <c r="H18" s="21"/>
      <c r="I18" s="21"/>
      <c r="J18" s="21"/>
      <c r="K18" s="24"/>
      <c r="L18" s="25"/>
    </row>
    <row r="19" spans="1:13" customHeight="1" ht="14.45">
      <c r="A19" s="15"/>
      <c r="B19" s="21"/>
      <c r="C19" s="21"/>
      <c r="D19" s="21"/>
      <c r="E19" s="21"/>
      <c r="F19" s="21"/>
      <c r="G19" s="21"/>
      <c r="H19" s="21"/>
      <c r="I19" s="21"/>
      <c r="J19" s="21"/>
      <c r="K19" s="24"/>
      <c r="L19" s="25"/>
    </row>
    <row r="20" spans="1:13" customHeight="1" ht="14.45">
      <c r="A20" s="15"/>
      <c r="B20" s="21"/>
      <c r="C20" s="21"/>
      <c r="D20" s="21"/>
      <c r="E20" s="21"/>
      <c r="F20" s="21"/>
      <c r="G20" s="21"/>
      <c r="H20" s="21"/>
      <c r="I20" s="21"/>
      <c r="J20" s="21"/>
      <c r="K20" s="24"/>
      <c r="L20" s="25"/>
    </row>
    <row r="21" spans="1:13" customHeight="1" ht="14.45">
      <c r="A21" s="15"/>
      <c r="B21" s="21"/>
      <c r="C21" s="21"/>
      <c r="D21" s="21"/>
      <c r="E21" s="21"/>
      <c r="F21" s="21"/>
      <c r="G21" s="21"/>
      <c r="H21" s="21"/>
      <c r="I21" s="21"/>
      <c r="J21" s="21"/>
      <c r="K21" s="24"/>
      <c r="L21" s="25"/>
    </row>
    <row r="22" spans="1:13" customHeight="1" ht="15">
      <c r="A22" s="15"/>
      <c r="B22" s="21"/>
      <c r="C22" s="21"/>
      <c r="D22" s="21"/>
      <c r="E22" s="21"/>
      <c r="F22" s="21"/>
      <c r="G22" s="21"/>
      <c r="H22" s="21"/>
      <c r="I22" s="21"/>
      <c r="J22" s="21"/>
      <c r="K22" s="24"/>
      <c r="L22" s="25"/>
    </row>
    <row r="23" spans="1:13">
      <c r="A23" s="15"/>
      <c r="B23" s="26"/>
      <c r="C23" s="26"/>
      <c r="D23" s="26"/>
      <c r="E23" s="26"/>
      <c r="F23" s="26"/>
      <c r="G23" s="26"/>
      <c r="H23" s="18"/>
      <c r="I23" s="18"/>
      <c r="J23" s="27"/>
      <c r="K23" s="27"/>
      <c r="L23" s="26"/>
    </row>
    <row r="24" spans="1:13">
      <c r="A24" s="15"/>
      <c r="B24" s="26"/>
      <c r="C24" s="28"/>
      <c r="D24" s="62" t="s">
        <v>9</v>
      </c>
      <c r="E24" s="62"/>
      <c r="F24" s="30" t="s">
        <v>10</v>
      </c>
      <c r="G24" s="31"/>
      <c r="H24" s="32" t="s">
        <v>11</v>
      </c>
      <c r="I24" s="33"/>
      <c r="J24" s="62" t="s">
        <v>12</v>
      </c>
      <c r="K24" s="62"/>
      <c r="L24" s="25"/>
    </row>
    <row r="25" spans="1:13">
      <c r="A25" s="15"/>
      <c r="B25" s="26"/>
      <c r="C25" s="34" t="s">
        <v>13</v>
      </c>
      <c r="D25" s="35" t="str">
        <f>SUM(StartSheet:EndSheet!D25:D25)</f>
        <v>0</v>
      </c>
      <c r="E25" s="36"/>
      <c r="F25" s="35" t="str">
        <f>SUM(StartSheet:EndSheet!F25:F25)</f>
        <v>0</v>
      </c>
      <c r="G25" s="37"/>
      <c r="H25" s="35" t="str">
        <f>SUM(StartSheet:EndSheet!H25:H25)</f>
        <v>0</v>
      </c>
      <c r="I25" s="37"/>
      <c r="J25" s="38" t="str">
        <f>SUM(StartSheet:EndSheet!J11:J25)</f>
        <v>0</v>
      </c>
      <c r="K25" s="36"/>
      <c r="L25" s="25"/>
    </row>
    <row r="26" spans="1:13">
      <c r="A26" s="15"/>
      <c r="B26" s="26"/>
      <c r="C26" s="29" t="s">
        <v>14</v>
      </c>
      <c r="D26" s="35" t="str">
        <f>SUM(StartSheet:EndSheet!D26:D26)</f>
        <v>0</v>
      </c>
      <c r="E26" s="37"/>
      <c r="F26" s="35" t="str">
        <f>SUM(StartSheet:EndSheet!F26:F26)</f>
        <v>0</v>
      </c>
      <c r="G26" s="37"/>
      <c r="H26" s="35" t="str">
        <f>SUM(StartSheet:EndSheet!H26:H26)</f>
        <v>0</v>
      </c>
      <c r="I26" s="39"/>
      <c r="J26" s="38" t="str">
        <f>SUM(StartSheet:EndSheet!J12:J26)</f>
        <v>0</v>
      </c>
      <c r="K26" s="36"/>
      <c r="L26" s="25"/>
    </row>
    <row r="27" spans="1:13">
      <c r="A27" s="15"/>
      <c r="B27" s="26"/>
      <c r="C27" s="34"/>
      <c r="D27" s="35"/>
      <c r="E27" s="37"/>
      <c r="F27" s="35"/>
      <c r="G27" s="37"/>
      <c r="H27" s="35"/>
      <c r="I27" s="39"/>
      <c r="J27" s="38"/>
      <c r="K27" s="36"/>
      <c r="L27" s="25"/>
    </row>
    <row r="28" spans="1:13" customHeight="1" ht="276">
      <c r="A28" s="15"/>
      <c r="B28" s="40" t="s">
        <v>15</v>
      </c>
      <c r="C28" s="41" t="s">
        <v>16</v>
      </c>
      <c r="D28" s="42" t="s">
        <v>17</v>
      </c>
      <c r="E28" s="42" t="s">
        <v>18</v>
      </c>
      <c r="F28" s="42" t="s">
        <v>19</v>
      </c>
      <c r="G28" s="42" t="s">
        <v>20</v>
      </c>
      <c r="H28" s="42" t="s">
        <v>21</v>
      </c>
      <c r="I28" s="42" t="s">
        <v>22</v>
      </c>
      <c r="J28" s="43"/>
      <c r="K28" s="43" t="s">
        <v>23</v>
      </c>
      <c r="L28" s="44" t="s">
        <v>24</v>
      </c>
    </row>
    <row r="29" spans="1:13">
      <c r="A29" s="15">
        <v>1</v>
      </c>
      <c r="B29" s="45" t="s">
        <v>25</v>
      </c>
      <c r="C29" s="46" t="s">
        <v>26</v>
      </c>
      <c r="D29" s="47" t="str">
        <f>SUM(StartSheet:EndSheet!D29:D29)</f>
        <v>0</v>
      </c>
      <c r="E29" s="47" t="str">
        <f>SUM(StartSheet:EndSheet!E29:E29)</f>
        <v>0</v>
      </c>
      <c r="F29" s="47" t="str">
        <f>SUM(StartSheet:EndSheet!F29:F29)</f>
        <v>0</v>
      </c>
      <c r="G29" s="47"/>
      <c r="H29" s="47" t="str">
        <f>SUM(StartSheet:EndSheet!H29:H29)+SUM(StartSheet:EndSheet!F29:F29)</f>
        <v>0</v>
      </c>
      <c r="I29" s="48" t="str">
        <f>F29+G29*18</f>
        <v>0</v>
      </c>
      <c r="J29" s="49" t="str">
        <f>IF(D29/20&gt;F29/20,-INT((D29/20-F29/20))," ")</f>
        <v>0</v>
      </c>
      <c r="K29" s="50" t="str">
        <f>SUM(StartSheet:EndSheet!L29:L29)</f>
        <v>0</v>
      </c>
      <c r="L29" s="51" t="str">
        <f>(I29-D29)/20</f>
        <v>0</v>
      </c>
    </row>
    <row r="30" spans="1:13">
      <c r="A30" s="15">
        <v>2</v>
      </c>
      <c r="B30" s="52" t="s">
        <v>27</v>
      </c>
      <c r="C30" s="53" t="s">
        <v>28</v>
      </c>
      <c r="D30" s="47" t="str">
        <f>SUM(StartSheet:EndSheet!D30:D30)</f>
        <v>0</v>
      </c>
      <c r="E30" s="47" t="str">
        <f>SUM(StartSheet:EndSheet!E30:E30)</f>
        <v>0</v>
      </c>
      <c r="F30" s="47" t="str">
        <f>SUM(StartSheet:EndSheet!F30:F30)</f>
        <v>0</v>
      </c>
      <c r="G30" s="47"/>
      <c r="H30" s="47" t="str">
        <f>SUM(StartSheet:EndSheet!H30:H30)+SUM(StartSheet:EndSheet!F30:F30)</f>
        <v>0</v>
      </c>
      <c r="I30" s="48" t="str">
        <f>F30+G30*18</f>
        <v>0</v>
      </c>
      <c r="J30" s="49" t="str">
        <f>IF(D30/20&gt;F30/20,-INT((D30/20-F30/20))," ")</f>
        <v>0</v>
      </c>
      <c r="K30" s="50" t="str">
        <f>SUM(StartSheet:EndSheet!L30:L30)</f>
        <v>0</v>
      </c>
      <c r="L30" s="51" t="str">
        <f>(I30-D30)/20</f>
        <v>0</v>
      </c>
    </row>
    <row r="31" spans="1:13">
      <c r="A31" s="15">
        <v>3</v>
      </c>
      <c r="B31" s="52" t="s">
        <v>29</v>
      </c>
      <c r="C31" s="53" t="s">
        <v>30</v>
      </c>
      <c r="D31" s="47" t="str">
        <f>SUM(StartSheet:EndSheet!D31:D31)</f>
        <v>0</v>
      </c>
      <c r="E31" s="47" t="str">
        <f>SUM(StartSheet:EndSheet!E31:E31)</f>
        <v>0</v>
      </c>
      <c r="F31" s="47" t="str">
        <f>SUM(StartSheet:EndSheet!F31:F31)</f>
        <v>0</v>
      </c>
      <c r="G31" s="47"/>
      <c r="H31" s="47" t="str">
        <f>SUM(StartSheet:EndSheet!H31:H31)+SUM(StartSheet:EndSheet!F31:F31)</f>
        <v>0</v>
      </c>
      <c r="I31" s="48" t="str">
        <f>F31+G31*18</f>
        <v>0</v>
      </c>
      <c r="J31" s="49" t="str">
        <f>IF(D31/20&gt;F31/20,-INT((D31/20-F31/20))," ")</f>
        <v>0</v>
      </c>
      <c r="K31" s="50" t="str">
        <f>SUM(StartSheet:EndSheet!L31:L31)</f>
        <v>0</v>
      </c>
      <c r="L31" s="51" t="str">
        <f>(I31-D31)/20</f>
        <v>0</v>
      </c>
    </row>
    <row r="32" spans="1:13">
      <c r="A32" s="15">
        <v>4</v>
      </c>
      <c r="B32" s="54" t="s">
        <v>31</v>
      </c>
      <c r="C32" s="55" t="s">
        <v>32</v>
      </c>
      <c r="D32" s="47" t="str">
        <f>SUM(StartSheet:EndSheet!D32:D32)</f>
        <v>0</v>
      </c>
      <c r="E32" s="47" t="str">
        <f>SUM(StartSheet:EndSheet!E32:E32)</f>
        <v>0</v>
      </c>
      <c r="F32" s="47" t="str">
        <f>SUM(StartSheet:EndSheet!F32:F32)</f>
        <v>0</v>
      </c>
      <c r="G32" s="47"/>
      <c r="H32" s="47" t="str">
        <f>SUM(StartSheet:EndSheet!H32:H32)+SUM(StartSheet:EndSheet!F32:F32)</f>
        <v>0</v>
      </c>
      <c r="I32" s="48" t="str">
        <f>F32+G32*18</f>
        <v>0</v>
      </c>
      <c r="J32" s="49" t="str">
        <f>IF(D32/20&gt;F32/20,-INT((D32/20-F32/20))," ")</f>
        <v>0</v>
      </c>
      <c r="K32" s="50" t="str">
        <f>SUM(StartSheet:EndSheet!L32:L32)</f>
        <v>0</v>
      </c>
      <c r="L32" s="51" t="str">
        <f>(I32-D32)/20</f>
        <v>0</v>
      </c>
    </row>
    <row r="33" spans="1:13">
      <c r="A33" s="15">
        <v>5</v>
      </c>
      <c r="B33" s="54" t="s">
        <v>33</v>
      </c>
      <c r="C33" s="55" t="s">
        <v>34</v>
      </c>
      <c r="D33" s="47" t="str">
        <f>SUM(StartSheet:EndSheet!D33:D33)</f>
        <v>0</v>
      </c>
      <c r="E33" s="47" t="str">
        <f>SUM(StartSheet:EndSheet!E33:E33)</f>
        <v>0</v>
      </c>
      <c r="F33" s="47" t="str">
        <f>SUM(StartSheet:EndSheet!F33:F33)</f>
        <v>0</v>
      </c>
      <c r="G33" s="47"/>
      <c r="H33" s="47" t="str">
        <f>SUM(StartSheet:EndSheet!H33:H33)+SUM(StartSheet:EndSheet!F33:F33)</f>
        <v>0</v>
      </c>
      <c r="I33" s="48" t="str">
        <f>F33+G33*18</f>
        <v>0</v>
      </c>
      <c r="J33" s="49" t="str">
        <f>IF(D33/20&gt;F33/20,-INT((D33/20-F33/20))," ")</f>
        <v>0</v>
      </c>
      <c r="K33" s="50" t="str">
        <f>SUM(StartSheet:EndSheet!L33:L33)</f>
        <v>0</v>
      </c>
      <c r="L33" s="51" t="str">
        <f>(I33-D33)/20</f>
        <v>0</v>
      </c>
    </row>
    <row r="34" spans="1:13">
      <c r="A34" s="15">
        <v>6</v>
      </c>
      <c r="B34" s="54" t="s">
        <v>35</v>
      </c>
      <c r="C34" s="55" t="s">
        <v>36</v>
      </c>
      <c r="D34" s="47" t="str">
        <f>SUM(StartSheet:EndSheet!D34:D34)</f>
        <v>0</v>
      </c>
      <c r="E34" s="47" t="str">
        <f>SUM(StartSheet:EndSheet!E34:E34)</f>
        <v>0</v>
      </c>
      <c r="F34" s="47" t="str">
        <f>SUM(StartSheet:EndSheet!F34:F34)</f>
        <v>0</v>
      </c>
      <c r="G34" s="47"/>
      <c r="H34" s="47" t="str">
        <f>SUM(StartSheet:EndSheet!H34:H34)+SUM(StartSheet:EndSheet!F34:F34)</f>
        <v>0</v>
      </c>
      <c r="I34" s="48" t="str">
        <f>F34+G34*18</f>
        <v>0</v>
      </c>
      <c r="J34" s="49" t="str">
        <f>IF(D34/20&gt;F34/20,-INT((D34/20-F34/20))," ")</f>
        <v>0</v>
      </c>
      <c r="K34" s="50" t="str">
        <f>SUM(StartSheet:EndSheet!L34:L34)</f>
        <v>0</v>
      </c>
      <c r="L34" s="51" t="str">
        <f>(I34-D34)/20</f>
        <v>0</v>
      </c>
    </row>
    <row r="35" spans="1:13">
      <c r="A35" s="15">
        <v>7</v>
      </c>
      <c r="B35" s="54" t="s">
        <v>37</v>
      </c>
      <c r="C35" s="55" t="s">
        <v>38</v>
      </c>
      <c r="D35" s="47" t="str">
        <f>SUM(StartSheet:EndSheet!D35:D35)</f>
        <v>0</v>
      </c>
      <c r="E35" s="47" t="str">
        <f>SUM(StartSheet:EndSheet!E35:E35)</f>
        <v>0</v>
      </c>
      <c r="F35" s="47" t="str">
        <f>SUM(StartSheet:EndSheet!F35:F35)</f>
        <v>0</v>
      </c>
      <c r="G35" s="47"/>
      <c r="H35" s="47" t="str">
        <f>SUM(StartSheet:EndSheet!H35:H35)+SUM(StartSheet:EndSheet!F35:F35)</f>
        <v>0</v>
      </c>
      <c r="I35" s="48" t="str">
        <f>F35+G35*18</f>
        <v>0</v>
      </c>
      <c r="J35" s="49" t="str">
        <f>IF(D35/20&gt;F35/20,-INT((D35/20-F35/20))," ")</f>
        <v>0</v>
      </c>
      <c r="K35" s="50" t="str">
        <f>SUM(StartSheet:EndSheet!L35:L35)</f>
        <v>0</v>
      </c>
      <c r="L35" s="51" t="str">
        <f>(I35-D35)/20</f>
        <v>0</v>
      </c>
    </row>
    <row r="36" spans="1:13">
      <c r="A36" s="15">
        <v>8</v>
      </c>
      <c r="B36" s="54" t="s">
        <v>39</v>
      </c>
      <c r="C36" s="55" t="s">
        <v>40</v>
      </c>
      <c r="D36" s="47" t="str">
        <f>SUM(StartSheet:EndSheet!D36:D36)</f>
        <v>0</v>
      </c>
      <c r="E36" s="47" t="str">
        <f>SUM(StartSheet:EndSheet!E36:E36)</f>
        <v>0</v>
      </c>
      <c r="F36" s="47" t="str">
        <f>SUM(StartSheet:EndSheet!F36:F36)</f>
        <v>0</v>
      </c>
      <c r="G36" s="47"/>
      <c r="H36" s="47" t="str">
        <f>SUM(StartSheet:EndSheet!H36:H36)+SUM(StartSheet:EndSheet!F36:F36)</f>
        <v>0</v>
      </c>
      <c r="I36" s="48" t="str">
        <f>F36+G36*18</f>
        <v>0</v>
      </c>
      <c r="J36" s="49" t="str">
        <f>IF(D36/20&gt;F36/20,-INT((D36/20-F36/20))," ")</f>
        <v>0</v>
      </c>
      <c r="K36" s="50" t="str">
        <f>SUM(StartSheet:EndSheet!L36:L36)</f>
        <v>0</v>
      </c>
      <c r="L36" s="51" t="str">
        <f>(I36-D36)/20</f>
        <v>0</v>
      </c>
    </row>
    <row r="37" spans="1:13">
      <c r="A37" s="15">
        <v>9</v>
      </c>
      <c r="B37" s="54" t="s">
        <v>41</v>
      </c>
      <c r="C37" s="55" t="s">
        <v>42</v>
      </c>
      <c r="D37" s="47" t="str">
        <f>SUM(StartSheet:EndSheet!D37:D37)</f>
        <v>0</v>
      </c>
      <c r="E37" s="47" t="str">
        <f>SUM(StartSheet:EndSheet!E37:E37)</f>
        <v>0</v>
      </c>
      <c r="F37" s="47" t="str">
        <f>SUM(StartSheet:EndSheet!F37:F37)</f>
        <v>0</v>
      </c>
      <c r="G37" s="47"/>
      <c r="H37" s="47" t="str">
        <f>SUM(StartSheet:EndSheet!H37:H37)+SUM(StartSheet:EndSheet!F37:F37)</f>
        <v>0</v>
      </c>
      <c r="I37" s="48" t="str">
        <f>F37+G37*18</f>
        <v>0</v>
      </c>
      <c r="J37" s="49" t="str">
        <f>IF(D37/20&gt;F37/20,-INT((D37/20-F37/20))," ")</f>
        <v>0</v>
      </c>
      <c r="K37" s="50" t="str">
        <f>SUM(StartSheet:EndSheet!L37:L37)</f>
        <v>0</v>
      </c>
      <c r="L37" s="51" t="str">
        <f>(I37-D37)/20</f>
        <v>0</v>
      </c>
    </row>
    <row r="38" spans="1:13">
      <c r="A38" s="15">
        <v>10</v>
      </c>
      <c r="B38" s="54" t="s">
        <v>43</v>
      </c>
      <c r="C38" s="55" t="s">
        <v>44</v>
      </c>
      <c r="D38" s="47" t="str">
        <f>SUM(StartSheet:EndSheet!D38:D38)</f>
        <v>0</v>
      </c>
      <c r="E38" s="47" t="str">
        <f>SUM(StartSheet:EndSheet!E38:E38)</f>
        <v>0</v>
      </c>
      <c r="F38" s="47" t="str">
        <f>SUM(StartSheet:EndSheet!F38:F38)</f>
        <v>0</v>
      </c>
      <c r="G38" s="47"/>
      <c r="H38" s="47" t="str">
        <f>SUM(StartSheet:EndSheet!H38:H38)+SUM(StartSheet:EndSheet!F38:F38)</f>
        <v>0</v>
      </c>
      <c r="I38" s="48" t="str">
        <f>F38+G38*18</f>
        <v>0</v>
      </c>
      <c r="J38" s="49" t="str">
        <f>IF(D38/20&gt;F38/20,-INT((D38/20-F38/20))," ")</f>
        <v>0</v>
      </c>
      <c r="K38" s="50" t="str">
        <f>SUM(StartSheet:EndSheet!L38:L38)</f>
        <v>0</v>
      </c>
      <c r="L38" s="51" t="str">
        <f>(I38-D38)/20</f>
        <v>0</v>
      </c>
    </row>
    <row r="39" spans="1:13">
      <c r="A39" s="15">
        <v>11</v>
      </c>
      <c r="B39" s="54" t="s">
        <v>45</v>
      </c>
      <c r="C39" s="55" t="s">
        <v>46</v>
      </c>
      <c r="D39" s="47" t="str">
        <f>SUM(StartSheet:EndSheet!D39:D39)</f>
        <v>0</v>
      </c>
      <c r="E39" s="47" t="str">
        <f>SUM(StartSheet:EndSheet!E39:E39)</f>
        <v>0</v>
      </c>
      <c r="F39" s="47" t="str">
        <f>SUM(StartSheet:EndSheet!F39:F39)</f>
        <v>0</v>
      </c>
      <c r="G39" s="47"/>
      <c r="H39" s="47" t="str">
        <f>SUM(StartSheet:EndSheet!H39:H39)+SUM(StartSheet:EndSheet!F39:F39)</f>
        <v>0</v>
      </c>
      <c r="I39" s="48" t="str">
        <f>F39+G39*18</f>
        <v>0</v>
      </c>
      <c r="J39" s="49" t="str">
        <f>IF(D39/20&gt;F39/20,-INT((D39/20-F39/20))," ")</f>
        <v>0</v>
      </c>
      <c r="K39" s="50" t="str">
        <f>SUM(StartSheet:EndSheet!L39:L39)</f>
        <v>0</v>
      </c>
      <c r="L39" s="51" t="str">
        <f>(I39-D39)/20</f>
        <v>0</v>
      </c>
    </row>
    <row r="40" spans="1:13">
      <c r="A40" s="15">
        <v>12</v>
      </c>
      <c r="B40" s="54" t="s">
        <v>47</v>
      </c>
      <c r="C40" s="55" t="s">
        <v>48</v>
      </c>
      <c r="D40" s="47" t="str">
        <f>SUM(StartSheet:EndSheet!D40:D40)</f>
        <v>0</v>
      </c>
      <c r="E40" s="47" t="str">
        <f>SUM(StartSheet:EndSheet!E40:E40)</f>
        <v>0</v>
      </c>
      <c r="F40" s="47" t="str">
        <f>SUM(StartSheet:EndSheet!F40:F40)</f>
        <v>0</v>
      </c>
      <c r="G40" s="47"/>
      <c r="H40" s="47" t="str">
        <f>SUM(StartSheet:EndSheet!H40:H40)+SUM(StartSheet:EndSheet!F40:F40)</f>
        <v>0</v>
      </c>
      <c r="I40" s="48" t="str">
        <f>F40+G40*18</f>
        <v>0</v>
      </c>
      <c r="J40" s="49" t="str">
        <f>IF(D40/20&gt;F40/20,-INT((D40/20-F40/20))," ")</f>
        <v>0</v>
      </c>
      <c r="K40" s="50" t="str">
        <f>SUM(StartSheet:EndSheet!L40:L40)</f>
        <v>0</v>
      </c>
      <c r="L40" s="51" t="str">
        <f>(I40-D40)/20</f>
        <v>0</v>
      </c>
    </row>
    <row r="41" spans="1:13">
      <c r="A41" s="15">
        <v>13</v>
      </c>
      <c r="B41" s="54" t="s">
        <v>49</v>
      </c>
      <c r="C41" s="55" t="s">
        <v>50</v>
      </c>
      <c r="D41" s="47" t="str">
        <f>SUM(StartSheet:EndSheet!D41:D41)</f>
        <v>0</v>
      </c>
      <c r="E41" s="47" t="str">
        <f>SUM(StartSheet:EndSheet!E41:E41)</f>
        <v>0</v>
      </c>
      <c r="F41" s="47" t="str">
        <f>SUM(StartSheet:EndSheet!F41:F41)</f>
        <v>0</v>
      </c>
      <c r="G41" s="47"/>
      <c r="H41" s="47" t="str">
        <f>SUM(StartSheet:EndSheet!H41:H41)+SUM(StartSheet:EndSheet!F41:F41)</f>
        <v>0</v>
      </c>
      <c r="I41" s="48" t="str">
        <f>F41+G41*18</f>
        <v>0</v>
      </c>
      <c r="J41" s="49" t="str">
        <f>IF(D41/20&gt;F41/20,-INT((D41/20-F41/20))," ")</f>
        <v>0</v>
      </c>
      <c r="K41" s="50" t="str">
        <f>SUM(StartSheet:EndSheet!L41:L41)</f>
        <v>0</v>
      </c>
      <c r="L41" s="51" t="str">
        <f>(I41-D41)/20</f>
        <v>0</v>
      </c>
    </row>
    <row r="42" spans="1:13" customHeight="1" ht="25.5">
      <c r="A42" s="15">
        <v>14</v>
      </c>
      <c r="B42" s="54" t="s">
        <v>51</v>
      </c>
      <c r="C42" s="55" t="s">
        <v>52</v>
      </c>
      <c r="D42" s="47" t="str">
        <f>SUM(StartSheet:EndSheet!D42:D42)</f>
        <v>0</v>
      </c>
      <c r="E42" s="47" t="str">
        <f>SUM(StartSheet:EndSheet!E42:E42)</f>
        <v>0</v>
      </c>
      <c r="F42" s="47" t="str">
        <f>SUM(StartSheet:EndSheet!F42:F42)</f>
        <v>0</v>
      </c>
      <c r="G42" s="47"/>
      <c r="H42" s="47" t="str">
        <f>SUM(StartSheet:EndSheet!H42:H42)+SUM(StartSheet:EndSheet!F42:F42)</f>
        <v>0</v>
      </c>
      <c r="I42" s="48" t="str">
        <f>F42+G42*18</f>
        <v>0</v>
      </c>
      <c r="J42" s="49" t="str">
        <f>IF(D42/20&gt;F42/20,-INT((D42/20-F42/20))," ")</f>
        <v>0</v>
      </c>
      <c r="K42" s="50" t="str">
        <f>SUM(StartSheet:EndSheet!L42:L42)</f>
        <v>0</v>
      </c>
      <c r="L42" s="51" t="str">
        <f>(I42-D42)/20</f>
        <v>0</v>
      </c>
    </row>
    <row r="43" spans="1:13">
      <c r="A43" s="15">
        <v>15</v>
      </c>
      <c r="B43" s="54" t="s">
        <v>53</v>
      </c>
      <c r="C43" s="55" t="s">
        <v>54</v>
      </c>
      <c r="D43" s="47" t="str">
        <f>SUM(StartSheet:EndSheet!D43:D43)</f>
        <v>0</v>
      </c>
      <c r="E43" s="47" t="str">
        <f>SUM(StartSheet:EndSheet!E43:E43)</f>
        <v>0</v>
      </c>
      <c r="F43" s="47" t="str">
        <f>SUM(StartSheet:EndSheet!F43:F43)</f>
        <v>0</v>
      </c>
      <c r="G43" s="47"/>
      <c r="H43" s="47" t="str">
        <f>SUM(StartSheet:EndSheet!H43:H43)+SUM(StartSheet:EndSheet!F43:F43)</f>
        <v>0</v>
      </c>
      <c r="I43" s="48" t="str">
        <f>F43+G43*18</f>
        <v>0</v>
      </c>
      <c r="J43" s="49" t="str">
        <f>IF(D43/20&gt;F43/20,-INT((D43/20-F43/20))," ")</f>
        <v>0</v>
      </c>
      <c r="K43" s="50" t="str">
        <f>SUM(StartSheet:EndSheet!L43:L43)</f>
        <v>0</v>
      </c>
      <c r="L43" s="51" t="str">
        <f>(I43-D43)/20</f>
        <v>0</v>
      </c>
    </row>
    <row r="44" spans="1:13">
      <c r="A44" s="15">
        <v>16</v>
      </c>
      <c r="B44" s="54" t="s">
        <v>55</v>
      </c>
      <c r="C44" s="55" t="s">
        <v>56</v>
      </c>
      <c r="D44" s="47" t="str">
        <f>SUM(StartSheet:EndSheet!D44:D44)</f>
        <v>0</v>
      </c>
      <c r="E44" s="47" t="str">
        <f>SUM(StartSheet:EndSheet!E44:E44)</f>
        <v>0</v>
      </c>
      <c r="F44" s="47" t="str">
        <f>SUM(StartSheet:EndSheet!F44:F44)</f>
        <v>0</v>
      </c>
      <c r="G44" s="47"/>
      <c r="H44" s="47" t="str">
        <f>SUM(StartSheet:EndSheet!H44:H44)+SUM(StartSheet:EndSheet!F44:F44)</f>
        <v>0</v>
      </c>
      <c r="I44" s="48" t="str">
        <f>F44+G44*18</f>
        <v>0</v>
      </c>
      <c r="J44" s="49" t="str">
        <f>IF(D44/20&gt;F44/20,-INT((D44/20-F44/20))," ")</f>
        <v>0</v>
      </c>
      <c r="K44" s="50" t="str">
        <f>SUM(StartSheet:EndSheet!L44:L44)</f>
        <v>0</v>
      </c>
      <c r="L44" s="51" t="str">
        <f>(I44-D44)/20</f>
        <v>0</v>
      </c>
    </row>
    <row r="45" spans="1:13">
      <c r="A45" s="15">
        <v>17</v>
      </c>
      <c r="B45" s="54" t="s">
        <v>57</v>
      </c>
      <c r="C45" s="55" t="s">
        <v>58</v>
      </c>
      <c r="D45" s="47" t="str">
        <f>SUM(StartSheet:EndSheet!D45:D45)</f>
        <v>0</v>
      </c>
      <c r="E45" s="47" t="str">
        <f>SUM(StartSheet:EndSheet!E45:E45)</f>
        <v>0</v>
      </c>
      <c r="F45" s="47" t="str">
        <f>SUM(StartSheet:EndSheet!F45:F45)</f>
        <v>0</v>
      </c>
      <c r="G45" s="47"/>
      <c r="H45" s="47" t="str">
        <f>SUM(StartSheet:EndSheet!H45:H45)+SUM(StartSheet:EndSheet!F45:F45)</f>
        <v>0</v>
      </c>
      <c r="I45" s="48" t="str">
        <f>F45+G45*18</f>
        <v>0</v>
      </c>
      <c r="J45" s="49" t="str">
        <f>IF(D45/20&gt;F45/20,-INT((D45/20-F45/20))," ")</f>
        <v>0</v>
      </c>
      <c r="K45" s="50" t="str">
        <f>SUM(StartSheet:EndSheet!L45:L45)</f>
        <v>0</v>
      </c>
      <c r="L45" s="51" t="str">
        <f>(I45-D45)/20</f>
        <v>0</v>
      </c>
    </row>
    <row r="46" spans="1:13">
      <c r="A46" s="15">
        <v>18</v>
      </c>
      <c r="B46" s="54" t="s">
        <v>59</v>
      </c>
      <c r="C46" s="55" t="s">
        <v>60</v>
      </c>
      <c r="D46" s="47" t="str">
        <f>SUM(StartSheet:EndSheet!D46:D46)</f>
        <v>0</v>
      </c>
      <c r="E46" s="47" t="str">
        <f>SUM(StartSheet:EndSheet!E46:E46)</f>
        <v>0</v>
      </c>
      <c r="F46" s="47" t="str">
        <f>SUM(StartSheet:EndSheet!F46:F46)</f>
        <v>0</v>
      </c>
      <c r="G46" s="47"/>
      <c r="H46" s="47" t="str">
        <f>SUM(StartSheet:EndSheet!H46:H46)+SUM(StartSheet:EndSheet!F46:F46)</f>
        <v>0</v>
      </c>
      <c r="I46" s="48" t="str">
        <f>F46+G46*18</f>
        <v>0</v>
      </c>
      <c r="J46" s="49" t="str">
        <f>IF(D46/20&gt;F46/20,-INT((D46/20-F46/20))," ")</f>
        <v>0</v>
      </c>
      <c r="K46" s="50" t="str">
        <f>SUM(StartSheet:EndSheet!L46:L46)</f>
        <v>0</v>
      </c>
      <c r="L46" s="51" t="str">
        <f>(I46-D46)/20</f>
        <v>0</v>
      </c>
    </row>
    <row r="47" spans="1:13" customHeight="1" ht="25.5">
      <c r="A47" s="15">
        <v>19</v>
      </c>
      <c r="B47" s="54" t="s">
        <v>61</v>
      </c>
      <c r="C47" s="55" t="s">
        <v>62</v>
      </c>
      <c r="D47" s="47" t="str">
        <f>SUM(StartSheet:EndSheet!D47:D47)</f>
        <v>0</v>
      </c>
      <c r="E47" s="47" t="str">
        <f>SUM(StartSheet:EndSheet!E47:E47)</f>
        <v>0</v>
      </c>
      <c r="F47" s="47" t="str">
        <f>SUM(StartSheet:EndSheet!F47:F47)</f>
        <v>0</v>
      </c>
      <c r="G47" s="47"/>
      <c r="H47" s="47" t="str">
        <f>SUM(StartSheet:EndSheet!H47:H47)+SUM(StartSheet:EndSheet!F47:F47)</f>
        <v>0</v>
      </c>
      <c r="I47" s="48" t="str">
        <f>F47+G47*18</f>
        <v>0</v>
      </c>
      <c r="J47" s="49" t="str">
        <f>IF(D47/20&gt;F47/20,-INT((D47/20-F47/20))," ")</f>
        <v>0</v>
      </c>
      <c r="K47" s="50" t="str">
        <f>SUM(StartSheet:EndSheet!L47:L47)</f>
        <v>0</v>
      </c>
      <c r="L47" s="51" t="str">
        <f>(I47-D47)/20</f>
        <v>0</v>
      </c>
    </row>
    <row r="48" spans="1:13">
      <c r="A48" s="15">
        <v>20</v>
      </c>
      <c r="B48" s="54" t="s">
        <v>63</v>
      </c>
      <c r="C48" s="55" t="s">
        <v>64</v>
      </c>
      <c r="D48" s="47" t="str">
        <f>SUM(StartSheet:EndSheet!D48:D48)</f>
        <v>0</v>
      </c>
      <c r="E48" s="47" t="str">
        <f>SUM(StartSheet:EndSheet!E48:E48)</f>
        <v>0</v>
      </c>
      <c r="F48" s="47" t="str">
        <f>SUM(StartSheet:EndSheet!F48:F48)</f>
        <v>0</v>
      </c>
      <c r="G48" s="47"/>
      <c r="H48" s="47" t="str">
        <f>SUM(StartSheet:EndSheet!H48:H48)+SUM(StartSheet:EndSheet!F48:F48)</f>
        <v>0</v>
      </c>
      <c r="I48" s="48" t="str">
        <f>F48+G48*18</f>
        <v>0</v>
      </c>
      <c r="J48" s="49" t="str">
        <f>IF(D48/20&gt;F48/20,-INT((D48/20-F48/20))," ")</f>
        <v>0</v>
      </c>
      <c r="K48" s="50" t="str">
        <f>SUM(StartSheet:EndSheet!L48:L48)</f>
        <v>0</v>
      </c>
      <c r="L48" s="51" t="str">
        <f>(I48-D48)/20</f>
        <v>0</v>
      </c>
    </row>
    <row r="49" spans="1:13">
      <c r="A49" s="15">
        <v>21</v>
      </c>
      <c r="B49" s="54" t="s">
        <v>65</v>
      </c>
      <c r="C49" s="55" t="s">
        <v>66</v>
      </c>
      <c r="D49" s="47" t="str">
        <f>SUM(StartSheet:EndSheet!D49:D49)</f>
        <v>0</v>
      </c>
      <c r="E49" s="47" t="str">
        <f>SUM(StartSheet:EndSheet!E49:E49)</f>
        <v>0</v>
      </c>
      <c r="F49" s="47" t="str">
        <f>SUM(StartSheet:EndSheet!F49:F49)</f>
        <v>0</v>
      </c>
      <c r="G49" s="47"/>
      <c r="H49" s="47" t="str">
        <f>SUM(StartSheet:EndSheet!H49:H49)+SUM(StartSheet:EndSheet!F49:F49)</f>
        <v>0</v>
      </c>
      <c r="I49" s="48" t="str">
        <f>F49+G49*18</f>
        <v>0</v>
      </c>
      <c r="J49" s="49" t="str">
        <f>IF(D49/20&gt;F49/20,-INT((D49/20-F49/20))," ")</f>
        <v>0</v>
      </c>
      <c r="K49" s="50" t="str">
        <f>SUM(StartSheet:EndSheet!L49:L49)</f>
        <v>0</v>
      </c>
      <c r="L49" s="51" t="str">
        <f>(I49-D49)/20</f>
        <v>0</v>
      </c>
    </row>
    <row r="50" spans="1:13">
      <c r="A50" s="15">
        <v>22</v>
      </c>
      <c r="B50" s="54" t="s">
        <v>67</v>
      </c>
      <c r="C50" s="55" t="s">
        <v>68</v>
      </c>
      <c r="D50" s="47" t="str">
        <f>SUM(StartSheet:EndSheet!D50:D50)</f>
        <v>0</v>
      </c>
      <c r="E50" s="47" t="str">
        <f>SUM(StartSheet:EndSheet!E50:E50)</f>
        <v>0</v>
      </c>
      <c r="F50" s="47" t="str">
        <f>SUM(StartSheet:EndSheet!F50:F50)</f>
        <v>0</v>
      </c>
      <c r="G50" s="47"/>
      <c r="H50" s="47" t="str">
        <f>SUM(StartSheet:EndSheet!H50:H50)+SUM(StartSheet:EndSheet!F50:F50)</f>
        <v>0</v>
      </c>
      <c r="I50" s="48" t="str">
        <f>F50+G50*18</f>
        <v>0</v>
      </c>
      <c r="J50" s="49" t="str">
        <f>IF(D50/20&gt;F50/20,-INT((D50/20-F50/20))," ")</f>
        <v>0</v>
      </c>
      <c r="K50" s="50" t="str">
        <f>SUM(StartSheet:EndSheet!L50:L50)</f>
        <v>0</v>
      </c>
      <c r="L50" s="51" t="str">
        <f>(I50-D50)/20</f>
        <v>0</v>
      </c>
    </row>
    <row r="51" spans="1:13">
      <c r="A51" s="15">
        <v>23</v>
      </c>
      <c r="B51" s="54" t="s">
        <v>69</v>
      </c>
      <c r="C51" s="55" t="s">
        <v>70</v>
      </c>
      <c r="D51" s="47" t="str">
        <f>SUM(StartSheet:EndSheet!D51:D51)</f>
        <v>0</v>
      </c>
      <c r="E51" s="47" t="str">
        <f>SUM(StartSheet:EndSheet!E51:E51)</f>
        <v>0</v>
      </c>
      <c r="F51" s="47" t="str">
        <f>SUM(StartSheet:EndSheet!F51:F51)</f>
        <v>0</v>
      </c>
      <c r="G51" s="47"/>
      <c r="H51" s="47" t="str">
        <f>SUM(StartSheet:EndSheet!H51:H51)+SUM(StartSheet:EndSheet!F51:F51)</f>
        <v>0</v>
      </c>
      <c r="I51" s="48" t="str">
        <f>F51+G51*18</f>
        <v>0</v>
      </c>
      <c r="J51" s="49" t="str">
        <f>IF(D51/20&gt;F51/20,-INT((D51/20-F51/20))," ")</f>
        <v>0</v>
      </c>
      <c r="K51" s="50" t="str">
        <f>SUM(StartSheet:EndSheet!L51:L51)</f>
        <v>0</v>
      </c>
      <c r="L51" s="51" t="str">
        <f>(I51-D51)/20</f>
        <v>0</v>
      </c>
    </row>
    <row r="52" spans="1:13">
      <c r="A52" s="15">
        <v>24</v>
      </c>
      <c r="B52" s="54" t="s">
        <v>71</v>
      </c>
      <c r="C52" s="55" t="s">
        <v>72</v>
      </c>
      <c r="D52" s="47" t="str">
        <f>SUM(StartSheet:EndSheet!D52:D52)</f>
        <v>0</v>
      </c>
      <c r="E52" s="47" t="str">
        <f>SUM(StartSheet:EndSheet!E52:E52)</f>
        <v>0</v>
      </c>
      <c r="F52" s="47" t="str">
        <f>SUM(StartSheet:EndSheet!F52:F52)</f>
        <v>0</v>
      </c>
      <c r="G52" s="47"/>
      <c r="H52" s="47" t="str">
        <f>SUM(StartSheet:EndSheet!H52:H52)+SUM(StartSheet:EndSheet!F52:F52)</f>
        <v>0</v>
      </c>
      <c r="I52" s="48" t="str">
        <f>F52+G52*18</f>
        <v>0</v>
      </c>
      <c r="J52" s="49" t="str">
        <f>IF(D52/20&gt;F52/20,-INT((D52/20-F52/20))," ")</f>
        <v>0</v>
      </c>
      <c r="K52" s="50" t="str">
        <f>SUM(StartSheet:EndSheet!L52:L52)</f>
        <v>0</v>
      </c>
      <c r="L52" s="51" t="str">
        <f>(I52-D52)/20</f>
        <v>0</v>
      </c>
    </row>
    <row r="53" spans="1:13">
      <c r="A53" s="15">
        <v>25</v>
      </c>
      <c r="B53" s="54" t="s">
        <v>73</v>
      </c>
      <c r="C53" s="55" t="s">
        <v>74</v>
      </c>
      <c r="D53" s="47" t="str">
        <f>SUM(StartSheet:EndSheet!D53:D53)</f>
        <v>0</v>
      </c>
      <c r="E53" s="47" t="str">
        <f>SUM(StartSheet:EndSheet!E53:E53)</f>
        <v>0</v>
      </c>
      <c r="F53" s="47" t="str">
        <f>SUM(StartSheet:EndSheet!F53:F53)</f>
        <v>0</v>
      </c>
      <c r="G53" s="47"/>
      <c r="H53" s="47" t="str">
        <f>SUM(StartSheet:EndSheet!H53:H53)+SUM(StartSheet:EndSheet!F53:F53)</f>
        <v>0</v>
      </c>
      <c r="I53" s="48" t="str">
        <f>F53+G53*18</f>
        <v>0</v>
      </c>
      <c r="J53" s="49" t="str">
        <f>IF(D53/20&gt;F53/20,-INT((D53/20-F53/20))," ")</f>
        <v>0</v>
      </c>
      <c r="K53" s="50" t="str">
        <f>SUM(StartSheet:EndSheet!L53:L53)</f>
        <v>0</v>
      </c>
      <c r="L53" s="51" t="str">
        <f>(I53-D53)/20</f>
        <v>0</v>
      </c>
    </row>
    <row r="54" spans="1:13">
      <c r="A54" s="15">
        <v>26</v>
      </c>
      <c r="B54" s="54" t="s">
        <v>75</v>
      </c>
      <c r="C54" s="55" t="s">
        <v>76</v>
      </c>
      <c r="D54" s="47" t="str">
        <f>SUM(StartSheet:EndSheet!D54:D54)</f>
        <v>0</v>
      </c>
      <c r="E54" s="47" t="str">
        <f>SUM(StartSheet:EndSheet!E54:E54)</f>
        <v>0</v>
      </c>
      <c r="F54" s="47" t="str">
        <f>SUM(StartSheet:EndSheet!F54:F54)</f>
        <v>0</v>
      </c>
      <c r="G54" s="47"/>
      <c r="H54" s="47" t="str">
        <f>SUM(StartSheet:EndSheet!H54:H54)+SUM(StartSheet:EndSheet!F54:F54)</f>
        <v>0</v>
      </c>
      <c r="I54" s="48" t="str">
        <f>F54+G54*18</f>
        <v>0</v>
      </c>
      <c r="J54" s="49" t="str">
        <f>IF(D54/20&gt;F54/20,-INT((D54/20-F54/20))," ")</f>
        <v>0</v>
      </c>
      <c r="K54" s="50" t="str">
        <f>SUM(StartSheet:EndSheet!L54:L54)</f>
        <v>0</v>
      </c>
      <c r="L54" s="51" t="str">
        <f>(I54-D54)/20</f>
        <v>0</v>
      </c>
    </row>
    <row r="55" spans="1:13">
      <c r="A55" s="15">
        <v>27</v>
      </c>
      <c r="B55" s="54" t="s">
        <v>77</v>
      </c>
      <c r="C55" s="55" t="s">
        <v>78</v>
      </c>
      <c r="D55" s="47" t="str">
        <f>SUM(StartSheet:EndSheet!D55:D55)</f>
        <v>0</v>
      </c>
      <c r="E55" s="47" t="str">
        <f>SUM(StartSheet:EndSheet!E55:E55)</f>
        <v>0</v>
      </c>
      <c r="F55" s="47" t="str">
        <f>SUM(StartSheet:EndSheet!F55:F55)</f>
        <v>0</v>
      </c>
      <c r="G55" s="47"/>
      <c r="H55" s="47" t="str">
        <f>SUM(StartSheet:EndSheet!H55:H55)+SUM(StartSheet:EndSheet!F55:F55)</f>
        <v>0</v>
      </c>
      <c r="I55" s="48" t="str">
        <f>F55+G55*18</f>
        <v>0</v>
      </c>
      <c r="J55" s="49" t="str">
        <f>IF(D55/20&gt;F55/20,-INT((D55/20-F55/20))," ")</f>
        <v>0</v>
      </c>
      <c r="K55" s="50" t="str">
        <f>SUM(StartSheet:EndSheet!L55:L55)</f>
        <v>0</v>
      </c>
      <c r="L55" s="51" t="str">
        <f>(I55-D55)/20</f>
        <v>0</v>
      </c>
    </row>
    <row r="56" spans="1:13">
      <c r="A56" s="15">
        <v>28</v>
      </c>
      <c r="B56" s="54" t="s">
        <v>79</v>
      </c>
      <c r="C56" s="55" t="s">
        <v>80</v>
      </c>
      <c r="D56" s="47" t="str">
        <f>SUM(StartSheet:EndSheet!D56:D56)</f>
        <v>0</v>
      </c>
      <c r="E56" s="47" t="str">
        <f>SUM(StartSheet:EndSheet!E56:E56)</f>
        <v>0</v>
      </c>
      <c r="F56" s="47" t="str">
        <f>SUM(StartSheet:EndSheet!F56:F56)</f>
        <v>0</v>
      </c>
      <c r="G56" s="47"/>
      <c r="H56" s="47" t="str">
        <f>SUM(StartSheet:EndSheet!H56:H56)+SUM(StartSheet:EndSheet!F56:F56)</f>
        <v>0</v>
      </c>
      <c r="I56" s="48" t="str">
        <f>F56+G56*18</f>
        <v>0</v>
      </c>
      <c r="J56" s="49" t="str">
        <f>IF(D56/20&gt;F56/20,-INT((D56/20-F56/20))," ")</f>
        <v>0</v>
      </c>
      <c r="K56" s="50" t="str">
        <f>SUM(StartSheet:EndSheet!L56:L56)</f>
        <v>0</v>
      </c>
      <c r="L56" s="51" t="str">
        <f>(I56-D56)/20</f>
        <v>0</v>
      </c>
    </row>
    <row r="57" spans="1:13">
      <c r="A57" s="15">
        <v>29</v>
      </c>
      <c r="B57" s="54" t="s">
        <v>81</v>
      </c>
      <c r="C57" s="55" t="s">
        <v>82</v>
      </c>
      <c r="D57" s="47" t="str">
        <f>SUM(StartSheet:EndSheet!D57:D57)</f>
        <v>0</v>
      </c>
      <c r="E57" s="47" t="str">
        <f>SUM(StartSheet:EndSheet!E57:E57)</f>
        <v>0</v>
      </c>
      <c r="F57" s="47" t="str">
        <f>SUM(StartSheet:EndSheet!F57:F57)</f>
        <v>0</v>
      </c>
      <c r="G57" s="47"/>
      <c r="H57" s="47" t="str">
        <f>SUM(StartSheet:EndSheet!H57:H57)+SUM(StartSheet:EndSheet!F57:F57)</f>
        <v>0</v>
      </c>
      <c r="I57" s="48" t="str">
        <f>F57+G57*18</f>
        <v>0</v>
      </c>
      <c r="J57" s="49" t="str">
        <f>IF(D57/20&gt;F57/20,-INT((D57/20-F57/20))," ")</f>
        <v>0</v>
      </c>
      <c r="K57" s="50" t="str">
        <f>SUM(StartSheet:EndSheet!L57:L57)</f>
        <v>0</v>
      </c>
      <c r="L57" s="51" t="str">
        <f>(I57-D57)/20</f>
        <v>0</v>
      </c>
    </row>
    <row r="58" spans="1:13">
      <c r="A58" s="15">
        <v>30</v>
      </c>
      <c r="B58" s="54" t="s">
        <v>83</v>
      </c>
      <c r="C58" s="55" t="s">
        <v>84</v>
      </c>
      <c r="D58" s="47" t="str">
        <f>SUM(StartSheet:EndSheet!D58:D58)</f>
        <v>0</v>
      </c>
      <c r="E58" s="47" t="str">
        <f>SUM(StartSheet:EndSheet!E58:E58)</f>
        <v>0</v>
      </c>
      <c r="F58" s="47" t="str">
        <f>SUM(StartSheet:EndSheet!F58:F58)</f>
        <v>0</v>
      </c>
      <c r="G58" s="47"/>
      <c r="H58" s="47" t="str">
        <f>SUM(StartSheet:EndSheet!H58:H58)+SUM(StartSheet:EndSheet!F58:F58)</f>
        <v>0</v>
      </c>
      <c r="I58" s="48" t="str">
        <f>F58+G58*18</f>
        <v>0</v>
      </c>
      <c r="J58" s="49" t="str">
        <f>IF(D58/20&gt;F58/20,-INT((D58/20-F58/20))," ")</f>
        <v>0</v>
      </c>
      <c r="K58" s="50" t="str">
        <f>SUM(StartSheet:EndSheet!L58:L58)</f>
        <v>0</v>
      </c>
      <c r="L58" s="51" t="str">
        <f>(I58-D58)/20</f>
        <v>0</v>
      </c>
    </row>
    <row r="59" spans="1:13">
      <c r="A59" s="15">
        <v>31</v>
      </c>
      <c r="B59" s="54" t="s">
        <v>85</v>
      </c>
      <c r="C59" s="55" t="s">
        <v>86</v>
      </c>
      <c r="D59" s="47" t="str">
        <f>SUM(StartSheet:EndSheet!D59:D59)</f>
        <v>0</v>
      </c>
      <c r="E59" s="47" t="str">
        <f>SUM(StartSheet:EndSheet!E59:E59)</f>
        <v>0</v>
      </c>
      <c r="F59" s="47" t="str">
        <f>SUM(StartSheet:EndSheet!F59:F59)</f>
        <v>0</v>
      </c>
      <c r="G59" s="47"/>
      <c r="H59" s="47" t="str">
        <f>SUM(StartSheet:EndSheet!H59:H59)+SUM(StartSheet:EndSheet!F59:F59)</f>
        <v>0</v>
      </c>
      <c r="I59" s="48" t="str">
        <f>F59+G59*18</f>
        <v>0</v>
      </c>
      <c r="J59" s="49" t="str">
        <f>IF(D59/20&gt;F59/20,-INT((D59/20-F59/20))," ")</f>
        <v>0</v>
      </c>
      <c r="K59" s="50" t="str">
        <f>SUM(StartSheet:EndSheet!L59:L59)</f>
        <v>0</v>
      </c>
      <c r="L59" s="51" t="str">
        <f>(I59-D59)/20</f>
        <v>0</v>
      </c>
    </row>
    <row r="60" spans="1:13">
      <c r="A60" s="15">
        <v>32</v>
      </c>
      <c r="B60" s="54" t="s">
        <v>87</v>
      </c>
      <c r="C60" s="55" t="s">
        <v>88</v>
      </c>
      <c r="D60" s="47" t="str">
        <f>SUM(StartSheet:EndSheet!D60:D60)</f>
        <v>0</v>
      </c>
      <c r="E60" s="47" t="str">
        <f>SUM(StartSheet:EndSheet!E60:E60)</f>
        <v>0</v>
      </c>
      <c r="F60" s="47" t="str">
        <f>SUM(StartSheet:EndSheet!F60:F60)</f>
        <v>0</v>
      </c>
      <c r="G60" s="47"/>
      <c r="H60" s="47" t="str">
        <f>SUM(StartSheet:EndSheet!H60:H60)+SUM(StartSheet:EndSheet!F60:F60)</f>
        <v>0</v>
      </c>
      <c r="I60" s="48" t="str">
        <f>F60+G60*18</f>
        <v>0</v>
      </c>
      <c r="J60" s="49" t="str">
        <f>IF(D60/20&gt;F60/20,-INT((D60/20-F60/20))," ")</f>
        <v>0</v>
      </c>
      <c r="K60" s="50" t="str">
        <f>SUM(StartSheet:EndSheet!L60:L60)</f>
        <v>0</v>
      </c>
      <c r="L60" s="51" t="str">
        <f>(I60-D60)/20</f>
        <v>0</v>
      </c>
    </row>
    <row r="61" spans="1:13">
      <c r="A61" s="15">
        <v>33</v>
      </c>
      <c r="B61" s="54" t="s">
        <v>89</v>
      </c>
      <c r="C61" s="55" t="s">
        <v>90</v>
      </c>
      <c r="D61" s="47" t="str">
        <f>SUM(StartSheet:EndSheet!D61:D61)</f>
        <v>0</v>
      </c>
      <c r="E61" s="47" t="str">
        <f>SUM(StartSheet:EndSheet!E61:E61)</f>
        <v>0</v>
      </c>
      <c r="F61" s="47" t="str">
        <f>SUM(StartSheet:EndSheet!F61:F61)</f>
        <v>0</v>
      </c>
      <c r="G61" s="47"/>
      <c r="H61" s="47" t="str">
        <f>SUM(StartSheet:EndSheet!H61:H61)+SUM(StartSheet:EndSheet!F61:F61)</f>
        <v>0</v>
      </c>
      <c r="I61" s="48" t="str">
        <f>F61+G61*18</f>
        <v>0</v>
      </c>
      <c r="J61" s="49" t="str">
        <f>IF(D61/20&gt;F61/20,-INT((D61/20-F61/20))," ")</f>
        <v>0</v>
      </c>
      <c r="K61" s="50" t="str">
        <f>SUM(StartSheet:EndSheet!L61:L61)</f>
        <v>0</v>
      </c>
      <c r="L61" s="51" t="str">
        <f>(I61-D61)/20</f>
        <v>0</v>
      </c>
    </row>
    <row r="62" spans="1:13">
      <c r="A62" s="15">
        <v>34</v>
      </c>
      <c r="B62" s="54" t="s">
        <v>91</v>
      </c>
      <c r="C62" s="55" t="s">
        <v>92</v>
      </c>
      <c r="D62" s="47" t="str">
        <f>SUM(StartSheet:EndSheet!D62:D62)</f>
        <v>0</v>
      </c>
      <c r="E62" s="47" t="str">
        <f>SUM(StartSheet:EndSheet!E62:E62)</f>
        <v>0</v>
      </c>
      <c r="F62" s="47" t="str">
        <f>SUM(StartSheet:EndSheet!F62:F62)</f>
        <v>0</v>
      </c>
      <c r="G62" s="47"/>
      <c r="H62" s="47" t="str">
        <f>SUM(StartSheet:EndSheet!H62:H62)+SUM(StartSheet:EndSheet!F62:F62)</f>
        <v>0</v>
      </c>
      <c r="I62" s="48" t="str">
        <f>F62+G62*18</f>
        <v>0</v>
      </c>
      <c r="J62" s="49" t="str">
        <f>IF(D62/20&gt;F62/20,-INT((D62/20-F62/20))," ")</f>
        <v>0</v>
      </c>
      <c r="K62" s="50" t="str">
        <f>SUM(StartSheet:EndSheet!L62:L62)</f>
        <v>0</v>
      </c>
      <c r="L62" s="51" t="str">
        <f>(I62-D62)/20</f>
        <v>0</v>
      </c>
    </row>
    <row r="63" spans="1:13">
      <c r="A63" s="15">
        <v>35</v>
      </c>
      <c r="B63" s="54" t="s">
        <v>93</v>
      </c>
      <c r="C63" s="55" t="s">
        <v>94</v>
      </c>
      <c r="D63" s="47" t="str">
        <f>SUM(StartSheet:EndSheet!D63:D63)</f>
        <v>0</v>
      </c>
      <c r="E63" s="47" t="str">
        <f>SUM(StartSheet:EndSheet!E63:E63)</f>
        <v>0</v>
      </c>
      <c r="F63" s="47" t="str">
        <f>SUM(StartSheet:EndSheet!F63:F63)</f>
        <v>0</v>
      </c>
      <c r="G63" s="47"/>
      <c r="H63" s="47" t="str">
        <f>SUM(StartSheet:EndSheet!H63:H63)+SUM(StartSheet:EndSheet!F63:F63)</f>
        <v>0</v>
      </c>
      <c r="I63" s="48" t="str">
        <f>F63+G63*18</f>
        <v>0</v>
      </c>
      <c r="J63" s="49" t="str">
        <f>IF(D63/20&gt;F63/20,-INT((D63/20-F63/20))," ")</f>
        <v>0</v>
      </c>
      <c r="K63" s="50" t="str">
        <f>SUM(StartSheet:EndSheet!L63:L63)</f>
        <v>0</v>
      </c>
      <c r="L63" s="51" t="str">
        <f>(I63-D63)/20</f>
        <v>0</v>
      </c>
    </row>
    <row r="64" spans="1:13">
      <c r="A64" s="15">
        <v>36</v>
      </c>
      <c r="B64" s="54" t="s">
        <v>95</v>
      </c>
      <c r="C64" s="55" t="s">
        <v>96</v>
      </c>
      <c r="D64" s="47" t="str">
        <f>SUM(StartSheet:EndSheet!D64:D64)</f>
        <v>0</v>
      </c>
      <c r="E64" s="47" t="str">
        <f>SUM(StartSheet:EndSheet!E64:E64)</f>
        <v>0</v>
      </c>
      <c r="F64" s="47" t="str">
        <f>SUM(StartSheet:EndSheet!F64:F64)</f>
        <v>0</v>
      </c>
      <c r="G64" s="47"/>
      <c r="H64" s="47" t="str">
        <f>SUM(StartSheet:EndSheet!H64:H64)+SUM(StartSheet:EndSheet!F64:F64)</f>
        <v>0</v>
      </c>
      <c r="I64" s="48" t="str">
        <f>F64+G64*18</f>
        <v>0</v>
      </c>
      <c r="J64" s="49" t="str">
        <f>IF(D64/20&gt;F64/20,-INT((D64/20-F64/20))," ")</f>
        <v>0</v>
      </c>
      <c r="K64" s="50" t="str">
        <f>SUM(StartSheet:EndSheet!L64:L64)</f>
        <v>0</v>
      </c>
      <c r="L64" s="51" t="str">
        <f>(I64-D64)/20</f>
        <v>0</v>
      </c>
    </row>
    <row r="65" spans="1:13">
      <c r="A65" s="15">
        <v>37</v>
      </c>
      <c r="B65" s="54" t="s">
        <v>97</v>
      </c>
      <c r="C65" s="55" t="s">
        <v>98</v>
      </c>
      <c r="D65" s="47" t="str">
        <f>SUM(StartSheet:EndSheet!D65:D65)</f>
        <v>0</v>
      </c>
      <c r="E65" s="47" t="str">
        <f>SUM(StartSheet:EndSheet!E65:E65)</f>
        <v>0</v>
      </c>
      <c r="F65" s="47" t="str">
        <f>SUM(StartSheet:EndSheet!F65:F65)</f>
        <v>0</v>
      </c>
      <c r="G65" s="47"/>
      <c r="H65" s="47" t="str">
        <f>SUM(StartSheet:EndSheet!H65:H65)+SUM(StartSheet:EndSheet!F65:F65)</f>
        <v>0</v>
      </c>
      <c r="I65" s="48" t="str">
        <f>F65+G65*18</f>
        <v>0</v>
      </c>
      <c r="J65" s="49" t="str">
        <f>IF(D65/20&gt;F65/20,-INT((D65/20-F65/20))," ")</f>
        <v>0</v>
      </c>
      <c r="K65" s="50" t="str">
        <f>SUM(StartSheet:EndSheet!L65:L65)</f>
        <v>0</v>
      </c>
      <c r="L65" s="51" t="str">
        <f>(I65-D65)/20</f>
        <v>0</v>
      </c>
    </row>
    <row r="66" spans="1:13">
      <c r="A66" s="15">
        <v>38</v>
      </c>
      <c r="B66" s="54" t="s">
        <v>99</v>
      </c>
      <c r="C66" s="55" t="s">
        <v>100</v>
      </c>
      <c r="D66" s="47" t="str">
        <f>SUM(StartSheet:EndSheet!D66:D66)</f>
        <v>0</v>
      </c>
      <c r="E66" s="47" t="str">
        <f>SUM(StartSheet:EndSheet!E66:E66)</f>
        <v>0</v>
      </c>
      <c r="F66" s="47" t="str">
        <f>SUM(StartSheet:EndSheet!F66:F66)</f>
        <v>0</v>
      </c>
      <c r="G66" s="47"/>
      <c r="H66" s="47" t="str">
        <f>SUM(StartSheet:EndSheet!H66:H66)+SUM(StartSheet:EndSheet!F66:F66)</f>
        <v>0</v>
      </c>
      <c r="I66" s="48" t="str">
        <f>F66+G66*18</f>
        <v>0</v>
      </c>
      <c r="J66" s="49" t="str">
        <f>IF(D66/20&gt;F66/20,-INT((D66/20-F66/20))," ")</f>
        <v>0</v>
      </c>
      <c r="K66" s="50" t="str">
        <f>SUM(StartSheet:EndSheet!L66:L66)</f>
        <v>0</v>
      </c>
      <c r="L66" s="51" t="str">
        <f>(I66-D66)/20</f>
        <v>0</v>
      </c>
    </row>
    <row r="67" spans="1:13">
      <c r="A67" s="15">
        <v>39</v>
      </c>
      <c r="B67" s="54" t="s">
        <v>101</v>
      </c>
      <c r="C67" s="55" t="s">
        <v>102</v>
      </c>
      <c r="D67" s="47" t="str">
        <f>SUM(StartSheet:EndSheet!D67:D67)</f>
        <v>0</v>
      </c>
      <c r="E67" s="47" t="str">
        <f>SUM(StartSheet:EndSheet!E67:E67)</f>
        <v>0</v>
      </c>
      <c r="F67" s="47" t="str">
        <f>SUM(StartSheet:EndSheet!F67:F67)</f>
        <v>0</v>
      </c>
      <c r="G67" s="47"/>
      <c r="H67" s="47" t="str">
        <f>SUM(StartSheet:EndSheet!H67:H67)+SUM(StartSheet:EndSheet!F67:F67)</f>
        <v>0</v>
      </c>
      <c r="I67" s="48" t="str">
        <f>F67+G67*18</f>
        <v>0</v>
      </c>
      <c r="J67" s="49" t="str">
        <f>IF(D67/20&gt;F67/20,-INT((D67/20-F67/20))," ")</f>
        <v>0</v>
      </c>
      <c r="K67" s="50" t="str">
        <f>SUM(StartSheet:EndSheet!L67:L67)</f>
        <v>0</v>
      </c>
      <c r="L67" s="51" t="str">
        <f>(I67-D67)/20</f>
        <v>0</v>
      </c>
    </row>
    <row r="68" spans="1:13">
      <c r="A68" s="15">
        <v>40</v>
      </c>
      <c r="B68" s="54" t="s">
        <v>103</v>
      </c>
      <c r="C68" s="55" t="s">
        <v>104</v>
      </c>
      <c r="D68" s="47" t="str">
        <f>SUM(StartSheet:EndSheet!D68:D68)</f>
        <v>0</v>
      </c>
      <c r="E68" s="47" t="str">
        <f>SUM(StartSheet:EndSheet!E68:E68)</f>
        <v>0</v>
      </c>
      <c r="F68" s="47" t="str">
        <f>SUM(StartSheet:EndSheet!F68:F68)</f>
        <v>0</v>
      </c>
      <c r="G68" s="47"/>
      <c r="H68" s="47" t="str">
        <f>SUM(StartSheet:EndSheet!H68:H68)+SUM(StartSheet:EndSheet!F68:F68)</f>
        <v>0</v>
      </c>
      <c r="I68" s="48" t="str">
        <f>F68+G68*18</f>
        <v>0</v>
      </c>
      <c r="J68" s="49" t="str">
        <f>IF(D68/20&gt;F68/20,-INT((D68/20-F68/20))," ")</f>
        <v>0</v>
      </c>
      <c r="K68" s="50" t="str">
        <f>SUM(StartSheet:EndSheet!L68:L68)</f>
        <v>0</v>
      </c>
      <c r="L68" s="51" t="str">
        <f>(I68-D68)/20</f>
        <v>0</v>
      </c>
    </row>
    <row r="69" spans="1:13">
      <c r="A69" s="15">
        <v>41</v>
      </c>
      <c r="B69" s="54" t="s">
        <v>105</v>
      </c>
      <c r="C69" s="55" t="s">
        <v>106</v>
      </c>
      <c r="D69" s="47" t="str">
        <f>SUM(StartSheet:EndSheet!D69:D69)</f>
        <v>0</v>
      </c>
      <c r="E69" s="47" t="str">
        <f>SUM(StartSheet:EndSheet!E69:E69)</f>
        <v>0</v>
      </c>
      <c r="F69" s="47" t="str">
        <f>SUM(StartSheet:EndSheet!F69:F69)</f>
        <v>0</v>
      </c>
      <c r="G69" s="47"/>
      <c r="H69" s="47" t="str">
        <f>SUM(StartSheet:EndSheet!H69:H69)+SUM(StartSheet:EndSheet!F69:F69)</f>
        <v>0</v>
      </c>
      <c r="I69" s="48" t="str">
        <f>F69+G69*18</f>
        <v>0</v>
      </c>
      <c r="J69" s="49" t="str">
        <f>IF(D69/20&gt;F69/20,-INT((D69/20-F69/20))," ")</f>
        <v>0</v>
      </c>
      <c r="K69" s="50" t="str">
        <f>SUM(StartSheet:EndSheet!L69:L69)</f>
        <v>0</v>
      </c>
      <c r="L69" s="51" t="str">
        <f>(I69-D69)/20</f>
        <v>0</v>
      </c>
    </row>
    <row r="70" spans="1:13">
      <c r="A70" s="15">
        <v>42</v>
      </c>
      <c r="B70" s="54" t="s">
        <v>107</v>
      </c>
      <c r="C70" s="55" t="s">
        <v>108</v>
      </c>
      <c r="D70" s="47" t="str">
        <f>SUM(StartSheet:EndSheet!D70:D70)</f>
        <v>0</v>
      </c>
      <c r="E70" s="47" t="str">
        <f>SUM(StartSheet:EndSheet!E70:E70)</f>
        <v>0</v>
      </c>
      <c r="F70" s="47" t="str">
        <f>SUM(StartSheet:EndSheet!F70:F70)</f>
        <v>0</v>
      </c>
      <c r="G70" s="47"/>
      <c r="H70" s="47" t="str">
        <f>SUM(StartSheet:EndSheet!H70:H70)+SUM(StartSheet:EndSheet!F70:F70)</f>
        <v>0</v>
      </c>
      <c r="I70" s="48" t="str">
        <f>F70+G70*18</f>
        <v>0</v>
      </c>
      <c r="J70" s="49" t="str">
        <f>IF(D70/20&gt;F70/20,-INT((D70/20-F70/20))," ")</f>
        <v>0</v>
      </c>
      <c r="K70" s="50" t="str">
        <f>SUM(StartSheet:EndSheet!L70:L70)</f>
        <v>0</v>
      </c>
      <c r="L70" s="51" t="str">
        <f>(I70-D70)/20</f>
        <v>0</v>
      </c>
    </row>
    <row r="71" spans="1:13" customHeight="1" ht="25.5">
      <c r="A71" s="15">
        <v>43</v>
      </c>
      <c r="B71" s="54" t="s">
        <v>109</v>
      </c>
      <c r="C71" s="55" t="s">
        <v>110</v>
      </c>
      <c r="D71" s="47" t="str">
        <f>SUM(StartSheet:EndSheet!D71:D71)</f>
        <v>0</v>
      </c>
      <c r="E71" s="47" t="str">
        <f>SUM(StartSheet:EndSheet!E71:E71)</f>
        <v>0</v>
      </c>
      <c r="F71" s="47" t="str">
        <f>SUM(StartSheet:EndSheet!F71:F71)</f>
        <v>0</v>
      </c>
      <c r="G71" s="47"/>
      <c r="H71" s="47" t="str">
        <f>SUM(StartSheet:EndSheet!H71:H71)+SUM(StartSheet:EndSheet!F71:F71)</f>
        <v>0</v>
      </c>
      <c r="I71" s="48" t="str">
        <f>F71+G71*18</f>
        <v>0</v>
      </c>
      <c r="J71" s="49" t="str">
        <f>IF(D71/20&gt;F71/20,-INT((D71/20-F71/20))," ")</f>
        <v>0</v>
      </c>
      <c r="K71" s="50" t="str">
        <f>SUM(StartSheet:EndSheet!L71:L71)</f>
        <v>0</v>
      </c>
      <c r="L71" s="51" t="str">
        <f>(I71-D71)/20</f>
        <v>0</v>
      </c>
    </row>
    <row r="72" spans="1:13">
      <c r="A72" s="15">
        <v>44</v>
      </c>
      <c r="B72" s="54" t="s">
        <v>111</v>
      </c>
      <c r="C72" s="55" t="s">
        <v>112</v>
      </c>
      <c r="D72" s="47" t="str">
        <f>SUM(StartSheet:EndSheet!D72:D72)</f>
        <v>0</v>
      </c>
      <c r="E72" s="47" t="str">
        <f>SUM(StartSheet:EndSheet!E72:E72)</f>
        <v>0</v>
      </c>
      <c r="F72" s="47" t="str">
        <f>SUM(StartSheet:EndSheet!F72:F72)</f>
        <v>0</v>
      </c>
      <c r="G72" s="47"/>
      <c r="H72" s="47" t="str">
        <f>SUM(StartSheet:EndSheet!H72:H72)+SUM(StartSheet:EndSheet!F72:F72)</f>
        <v>0</v>
      </c>
      <c r="I72" s="48" t="str">
        <f>F72+G72*18</f>
        <v>0</v>
      </c>
      <c r="J72" s="49" t="str">
        <f>IF(D72/20&gt;F72/20,-INT((D72/20-F72/20))," ")</f>
        <v>0</v>
      </c>
      <c r="K72" s="50" t="str">
        <f>SUM(StartSheet:EndSheet!L72:L72)</f>
        <v>0</v>
      </c>
      <c r="L72" s="51" t="str">
        <f>(I72-D72)/20</f>
        <v>0</v>
      </c>
    </row>
    <row r="73" spans="1:13">
      <c r="A73" s="15">
        <v>45</v>
      </c>
      <c r="B73" s="54" t="s">
        <v>113</v>
      </c>
      <c r="C73" s="55" t="s">
        <v>114</v>
      </c>
      <c r="D73" s="47" t="str">
        <f>SUM(StartSheet:EndSheet!D73:D73)</f>
        <v>0</v>
      </c>
      <c r="E73" s="47" t="str">
        <f>SUM(StartSheet:EndSheet!E73:E73)</f>
        <v>0</v>
      </c>
      <c r="F73" s="47" t="str">
        <f>SUM(StartSheet:EndSheet!F73:F73)</f>
        <v>0</v>
      </c>
      <c r="G73" s="47"/>
      <c r="H73" s="47" t="str">
        <f>SUM(StartSheet:EndSheet!H73:H73)+SUM(StartSheet:EndSheet!F73:F73)</f>
        <v>0</v>
      </c>
      <c r="I73" s="48" t="str">
        <f>F73+G73*18</f>
        <v>0</v>
      </c>
      <c r="J73" s="49" t="str">
        <f>IF(D73/20&gt;F73/20,-INT((D73/20-F73/20))," ")</f>
        <v>0</v>
      </c>
      <c r="K73" s="50" t="str">
        <f>SUM(StartSheet:EndSheet!L73:L73)</f>
        <v>0</v>
      </c>
      <c r="L73" s="51" t="str">
        <f>(I73-D73)/20</f>
        <v>0</v>
      </c>
    </row>
    <row r="74" spans="1:13">
      <c r="A74" s="15">
        <v>46</v>
      </c>
      <c r="B74" s="54" t="s">
        <v>115</v>
      </c>
      <c r="C74" s="55" t="s">
        <v>116</v>
      </c>
      <c r="D74" s="47" t="str">
        <f>SUM(StartSheet:EndSheet!D74:D74)</f>
        <v>0</v>
      </c>
      <c r="E74" s="47" t="str">
        <f>SUM(StartSheet:EndSheet!E74:E74)</f>
        <v>0</v>
      </c>
      <c r="F74" s="47" t="str">
        <f>SUM(StartSheet:EndSheet!F74:F74)</f>
        <v>0</v>
      </c>
      <c r="G74" s="47"/>
      <c r="H74" s="47" t="str">
        <f>SUM(StartSheet:EndSheet!H74:H74)+SUM(StartSheet:EndSheet!F74:F74)</f>
        <v>0</v>
      </c>
      <c r="I74" s="48" t="str">
        <f>F74+G74*18</f>
        <v>0</v>
      </c>
      <c r="J74" s="49" t="str">
        <f>IF(D74/20&gt;F74/20,-INT((D74/20-F74/20))," ")</f>
        <v>0</v>
      </c>
      <c r="K74" s="50" t="str">
        <f>SUM(StartSheet:EndSheet!L74:L74)</f>
        <v>0</v>
      </c>
      <c r="L74" s="51" t="str">
        <f>(I74-D74)/20</f>
        <v>0</v>
      </c>
    </row>
    <row r="75" spans="1:13">
      <c r="A75" s="15">
        <v>47</v>
      </c>
      <c r="B75" s="54" t="s">
        <v>117</v>
      </c>
      <c r="C75" s="55" t="s">
        <v>118</v>
      </c>
      <c r="D75" s="47" t="str">
        <f>SUM(StartSheet:EndSheet!D75:D75)</f>
        <v>0</v>
      </c>
      <c r="E75" s="47" t="str">
        <f>SUM(StartSheet:EndSheet!E75:E75)</f>
        <v>0</v>
      </c>
      <c r="F75" s="47" t="str">
        <f>SUM(StartSheet:EndSheet!F75:F75)</f>
        <v>0</v>
      </c>
      <c r="G75" s="47"/>
      <c r="H75" s="47" t="str">
        <f>SUM(StartSheet:EndSheet!H75:H75)+SUM(StartSheet:EndSheet!F75:F75)</f>
        <v>0</v>
      </c>
      <c r="I75" s="48" t="str">
        <f>F75+G75*18</f>
        <v>0</v>
      </c>
      <c r="J75" s="49" t="str">
        <f>IF(D75/20&gt;F75/20,-INT((D75/20-F75/20))," ")</f>
        <v>0</v>
      </c>
      <c r="K75" s="50" t="str">
        <f>SUM(StartSheet:EndSheet!L75:L75)</f>
        <v>0</v>
      </c>
      <c r="L75" s="51" t="str">
        <f>(I75-D75)/20</f>
        <v>0</v>
      </c>
    </row>
    <row r="76" spans="1:13">
      <c r="A76" s="15">
        <v>48</v>
      </c>
      <c r="B76" s="54" t="s">
        <v>119</v>
      </c>
      <c r="C76" s="55" t="s">
        <v>120</v>
      </c>
      <c r="D76" s="47" t="str">
        <f>SUM(StartSheet:EndSheet!D76:D76)</f>
        <v>0</v>
      </c>
      <c r="E76" s="47" t="str">
        <f>SUM(StartSheet:EndSheet!E76:E76)</f>
        <v>0</v>
      </c>
      <c r="F76" s="47" t="str">
        <f>SUM(StartSheet:EndSheet!F76:F76)</f>
        <v>0</v>
      </c>
      <c r="G76" s="47"/>
      <c r="H76" s="47" t="str">
        <f>SUM(StartSheet:EndSheet!H76:H76)+SUM(StartSheet:EndSheet!F76:F76)</f>
        <v>0</v>
      </c>
      <c r="I76" s="48" t="str">
        <f>F76+G76*18</f>
        <v>0</v>
      </c>
      <c r="J76" s="49" t="str">
        <f>IF(D76/20&gt;F76/20,-INT((D76/20-F76/20))," ")</f>
        <v>0</v>
      </c>
      <c r="K76" s="50" t="str">
        <f>SUM(StartSheet:EndSheet!L76:L76)</f>
        <v>0</v>
      </c>
      <c r="L76" s="51" t="str">
        <f>(I76-D76)/20</f>
        <v>0</v>
      </c>
    </row>
    <row r="77" spans="1:13">
      <c r="A77" s="15">
        <v>49</v>
      </c>
      <c r="B77" s="54" t="s">
        <v>121</v>
      </c>
      <c r="C77" s="55" t="s">
        <v>122</v>
      </c>
      <c r="D77" s="47" t="str">
        <f>SUM(StartSheet:EndSheet!D77:D77)</f>
        <v>0</v>
      </c>
      <c r="E77" s="47" t="str">
        <f>SUM(StartSheet:EndSheet!E77:E77)</f>
        <v>0</v>
      </c>
      <c r="F77" s="47" t="str">
        <f>SUM(StartSheet:EndSheet!F77:F77)</f>
        <v>0</v>
      </c>
      <c r="G77" s="47"/>
      <c r="H77" s="47" t="str">
        <f>SUM(StartSheet:EndSheet!H77:H77)+SUM(StartSheet:EndSheet!F77:F77)</f>
        <v>0</v>
      </c>
      <c r="I77" s="48" t="str">
        <f>F77+G77*18</f>
        <v>0</v>
      </c>
      <c r="J77" s="49" t="str">
        <f>IF(D77/20&gt;F77/20,-INT((D77/20-F77/20))," ")</f>
        <v>0</v>
      </c>
      <c r="K77" s="50" t="str">
        <f>SUM(StartSheet:EndSheet!L77:L77)</f>
        <v>0</v>
      </c>
      <c r="L77" s="51" t="str">
        <f>(I77-D77)/20</f>
        <v>0</v>
      </c>
    </row>
    <row r="78" spans="1:13">
      <c r="A78" s="15">
        <v>50</v>
      </c>
      <c r="B78" s="54" t="s">
        <v>123</v>
      </c>
      <c r="C78" s="55" t="s">
        <v>124</v>
      </c>
      <c r="D78" s="47" t="str">
        <f>SUM(StartSheet:EndSheet!D78:D78)</f>
        <v>0</v>
      </c>
      <c r="E78" s="47" t="str">
        <f>SUM(StartSheet:EndSheet!E78:E78)</f>
        <v>0</v>
      </c>
      <c r="F78" s="47" t="str">
        <f>SUM(StartSheet:EndSheet!F78:F78)</f>
        <v>0</v>
      </c>
      <c r="G78" s="47"/>
      <c r="H78" s="47" t="str">
        <f>SUM(StartSheet:EndSheet!H78:H78)+SUM(StartSheet:EndSheet!F78:F78)</f>
        <v>0</v>
      </c>
      <c r="I78" s="48" t="str">
        <f>F78+G78*18</f>
        <v>0</v>
      </c>
      <c r="J78" s="49" t="str">
        <f>IF(D78/20&gt;F78/20,-INT((D78/20-F78/20))," ")</f>
        <v>0</v>
      </c>
      <c r="K78" s="50" t="str">
        <f>SUM(StartSheet:EndSheet!L78:L78)</f>
        <v>0</v>
      </c>
      <c r="L78" s="51" t="str">
        <f>(I78-D78)/20</f>
        <v>0</v>
      </c>
    </row>
    <row r="79" spans="1:13">
      <c r="A79" s="15">
        <v>51</v>
      </c>
      <c r="B79" s="54" t="s">
        <v>125</v>
      </c>
      <c r="C79" s="55" t="s">
        <v>126</v>
      </c>
      <c r="D79" s="47" t="str">
        <f>SUM(StartSheet:EndSheet!D79:D79)</f>
        <v>0</v>
      </c>
      <c r="E79" s="47" t="str">
        <f>SUM(StartSheet:EndSheet!E79:E79)</f>
        <v>0</v>
      </c>
      <c r="F79" s="47" t="str">
        <f>SUM(StartSheet:EndSheet!F79:F79)</f>
        <v>0</v>
      </c>
      <c r="G79" s="47"/>
      <c r="H79" s="47" t="str">
        <f>SUM(StartSheet:EndSheet!H79:H79)+SUM(StartSheet:EndSheet!F79:F79)</f>
        <v>0</v>
      </c>
      <c r="I79" s="48" t="str">
        <f>F79+G79*18</f>
        <v>0</v>
      </c>
      <c r="J79" s="49" t="str">
        <f>IF(D79/20&gt;F79/20,-INT((D79/20-F79/20))," ")</f>
        <v>0</v>
      </c>
      <c r="K79" s="50" t="str">
        <f>SUM(StartSheet:EndSheet!L79:L79)</f>
        <v>0</v>
      </c>
      <c r="L79" s="51" t="str">
        <f>(I79-D79)/20</f>
        <v>0</v>
      </c>
    </row>
    <row r="80" spans="1:13">
      <c r="A80" s="15">
        <v>52</v>
      </c>
      <c r="B80" s="54" t="s">
        <v>127</v>
      </c>
      <c r="C80" s="55" t="s">
        <v>82</v>
      </c>
      <c r="D80" s="47" t="str">
        <f>SUM(StartSheet:EndSheet!D80:D80)</f>
        <v>0</v>
      </c>
      <c r="E80" s="47" t="str">
        <f>SUM(StartSheet:EndSheet!E80:E80)</f>
        <v>0</v>
      </c>
      <c r="F80" s="47" t="str">
        <f>SUM(StartSheet:EndSheet!F80:F80)</f>
        <v>0</v>
      </c>
      <c r="G80" s="47"/>
      <c r="H80" s="47" t="str">
        <f>SUM(StartSheet:EndSheet!H80:H80)+SUM(StartSheet:EndSheet!F80:F80)</f>
        <v>0</v>
      </c>
      <c r="I80" s="48" t="str">
        <f>F80+G80*18</f>
        <v>0</v>
      </c>
      <c r="J80" s="49" t="str">
        <f>IF(D80/20&gt;F80/20,-INT((D80/20-F80/20))," ")</f>
        <v>0</v>
      </c>
      <c r="K80" s="50" t="str">
        <f>SUM(StartSheet:EndSheet!L80:L80)</f>
        <v>0</v>
      </c>
      <c r="L80" s="51" t="str">
        <f>(I80-D80)/20</f>
        <v>0</v>
      </c>
      <c r="M80" s="56"/>
    </row>
    <row r="81" spans="1:13">
      <c r="A81" s="15">
        <v>53</v>
      </c>
      <c r="B81" s="54" t="s">
        <v>128</v>
      </c>
      <c r="C81" s="55" t="s">
        <v>129</v>
      </c>
      <c r="D81" s="47" t="str">
        <f>SUM(StartSheet:EndSheet!D81:D81)</f>
        <v>0</v>
      </c>
      <c r="E81" s="47" t="str">
        <f>SUM(StartSheet:EndSheet!E81:E81)</f>
        <v>0</v>
      </c>
      <c r="F81" s="47" t="str">
        <f>SUM(StartSheet:EndSheet!F81:F81)</f>
        <v>0</v>
      </c>
      <c r="G81" s="47"/>
      <c r="H81" s="47" t="str">
        <f>SUM(StartSheet:EndSheet!H81:H81)+SUM(StartSheet:EndSheet!F81:F81)</f>
        <v>0</v>
      </c>
      <c r="I81" s="48" t="str">
        <f>F81+G81*18</f>
        <v>0</v>
      </c>
      <c r="J81" s="49" t="str">
        <f>IF(D81/20&gt;F81/20,-INT((D81/20-F81/20))," ")</f>
        <v>0</v>
      </c>
      <c r="K81" s="50" t="str">
        <f>SUM(StartSheet:EndSheet!L81:L81)</f>
        <v>0</v>
      </c>
      <c r="L81" s="51" t="str">
        <f>(I81-D81)/20</f>
        <v>0</v>
      </c>
      <c r="M81" s="56"/>
    </row>
    <row r="82" spans="1:13">
      <c r="A82" s="15">
        <v>54</v>
      </c>
      <c r="B82" s="54" t="s">
        <v>130</v>
      </c>
      <c r="C82" s="55" t="s">
        <v>86</v>
      </c>
      <c r="D82" s="47" t="str">
        <f>SUM(StartSheet:EndSheet!D82:D82)</f>
        <v>0</v>
      </c>
      <c r="E82" s="47" t="str">
        <f>SUM(StartSheet:EndSheet!E82:E82)</f>
        <v>0</v>
      </c>
      <c r="F82" s="47" t="str">
        <f>SUM(StartSheet:EndSheet!F82:F82)</f>
        <v>0</v>
      </c>
      <c r="G82" s="47"/>
      <c r="H82" s="47" t="str">
        <f>SUM(StartSheet:EndSheet!H82:H82)+SUM(StartSheet:EndSheet!F82:F82)</f>
        <v>0</v>
      </c>
      <c r="I82" s="48" t="str">
        <f>F82+G82*18</f>
        <v>0</v>
      </c>
      <c r="J82" s="49" t="str">
        <f>IF(D82/20&gt;F82/20,-INT((D82/20-F82/20))," ")</f>
        <v>0</v>
      </c>
      <c r="K82" s="50" t="str">
        <f>SUM(StartSheet:EndSheet!L82:L82)</f>
        <v>0</v>
      </c>
      <c r="L82" s="51" t="str">
        <f>(I82-D82)/20</f>
        <v>0</v>
      </c>
      <c r="M82" s="56"/>
    </row>
    <row r="83" spans="1:13">
      <c r="A83" s="15">
        <v>55</v>
      </c>
      <c r="B83" s="54" t="s">
        <v>131</v>
      </c>
      <c r="C83" s="55" t="s">
        <v>132</v>
      </c>
      <c r="D83" s="47" t="str">
        <f>SUM(StartSheet:EndSheet!D83:D83)</f>
        <v>0</v>
      </c>
      <c r="E83" s="47" t="str">
        <f>SUM(StartSheet:EndSheet!E83:E83)</f>
        <v>0</v>
      </c>
      <c r="F83" s="47" t="str">
        <f>SUM(StartSheet:EndSheet!F83:F83)</f>
        <v>0</v>
      </c>
      <c r="G83" s="47"/>
      <c r="H83" s="47" t="str">
        <f>SUM(StartSheet:EndSheet!H83:H83)+SUM(StartSheet:EndSheet!F83:F83)</f>
        <v>0</v>
      </c>
      <c r="I83" s="48" t="str">
        <f>F83+G83*18</f>
        <v>0</v>
      </c>
      <c r="J83" s="49" t="str">
        <f>IF(D83/20&gt;F83/20,-INT((D83/20-F83/20))," ")</f>
        <v>0</v>
      </c>
      <c r="K83" s="50" t="str">
        <f>SUM(StartSheet:EndSheet!L83:L83)</f>
        <v>0</v>
      </c>
      <c r="L83" s="51" t="str">
        <f>(I83-D83)/20</f>
        <v>0</v>
      </c>
      <c r="M83" s="56"/>
    </row>
    <row r="84" spans="1:13" customHeight="1" ht="25.5">
      <c r="A84" s="15">
        <v>56</v>
      </c>
      <c r="B84" s="54" t="s">
        <v>133</v>
      </c>
      <c r="C84" s="55" t="s">
        <v>134</v>
      </c>
      <c r="D84" s="47" t="str">
        <f>SUM(StartSheet:EndSheet!D84:D84)</f>
        <v>0</v>
      </c>
      <c r="E84" s="47" t="str">
        <f>SUM(StartSheet:EndSheet!E84:E84)</f>
        <v>0</v>
      </c>
      <c r="F84" s="47" t="str">
        <f>SUM(StartSheet:EndSheet!F84:F84)</f>
        <v>0</v>
      </c>
      <c r="G84" s="47"/>
      <c r="H84" s="47" t="str">
        <f>SUM(StartSheet:EndSheet!H84:H84)+SUM(StartSheet:EndSheet!F84:F84)</f>
        <v>0</v>
      </c>
      <c r="I84" s="48" t="str">
        <f>F84+G84*18</f>
        <v>0</v>
      </c>
      <c r="J84" s="49" t="str">
        <f>IF(D84/20&gt;F84/20,-INT((D84/20-F84/20))," ")</f>
        <v>0</v>
      </c>
      <c r="K84" s="50" t="str">
        <f>SUM(StartSheet:EndSheet!L84:L84)</f>
        <v>0</v>
      </c>
      <c r="L84" s="51" t="str">
        <f>(I84-D84)/20</f>
        <v>0</v>
      </c>
      <c r="M84" s="56"/>
    </row>
    <row r="85" spans="1:13" customHeight="1" ht="25.5">
      <c r="A85" s="15">
        <v>57</v>
      </c>
      <c r="B85" s="54" t="s">
        <v>135</v>
      </c>
      <c r="C85" s="55" t="s">
        <v>136</v>
      </c>
      <c r="D85" s="47" t="str">
        <f>SUM(StartSheet:EndSheet!D85:D85)</f>
        <v>0</v>
      </c>
      <c r="E85" s="47" t="str">
        <f>SUM(StartSheet:EndSheet!E85:E85)</f>
        <v>0</v>
      </c>
      <c r="F85" s="47" t="str">
        <f>SUM(StartSheet:EndSheet!F85:F85)</f>
        <v>0</v>
      </c>
      <c r="G85" s="47"/>
      <c r="H85" s="47" t="str">
        <f>SUM(StartSheet:EndSheet!H85:H85)+SUM(StartSheet:EndSheet!F85:F85)</f>
        <v>0</v>
      </c>
      <c r="I85" s="48" t="str">
        <f>F85+G85*18</f>
        <v>0</v>
      </c>
      <c r="J85" s="49" t="str">
        <f>IF(D85/20&gt;F85/20,-INT((D85/20-F85/20))," ")</f>
        <v>0</v>
      </c>
      <c r="K85" s="50" t="str">
        <f>SUM(StartSheet:EndSheet!L85:L85)</f>
        <v>0</v>
      </c>
      <c r="L85" s="51" t="str">
        <f>(I85-D85)/20</f>
        <v>0</v>
      </c>
      <c r="M85" s="56"/>
    </row>
    <row r="86" spans="1:13">
      <c r="A86" s="15">
        <v>58</v>
      </c>
      <c r="B86" s="54" t="s">
        <v>137</v>
      </c>
      <c r="C86" s="55" t="s">
        <v>138</v>
      </c>
      <c r="D86" s="47" t="str">
        <f>SUM(StartSheet:EndSheet!D86:D86)</f>
        <v>0</v>
      </c>
      <c r="E86" s="47" t="str">
        <f>SUM(StartSheet:EndSheet!E86:E86)</f>
        <v>0</v>
      </c>
      <c r="F86" s="47" t="str">
        <f>SUM(StartSheet:EndSheet!F86:F86)</f>
        <v>0</v>
      </c>
      <c r="G86" s="47"/>
      <c r="H86" s="47" t="str">
        <f>SUM(StartSheet:EndSheet!H86:H86)+SUM(StartSheet:EndSheet!F86:F86)</f>
        <v>0</v>
      </c>
      <c r="I86" s="48" t="str">
        <f>F86+G86*18</f>
        <v>0</v>
      </c>
      <c r="J86" s="49" t="str">
        <f>IF(D86/20&gt;F86/20,-INT((D86/20-F86/20))," ")</f>
        <v>0</v>
      </c>
      <c r="K86" s="50" t="str">
        <f>SUM(StartSheet:EndSheet!L86:L86)</f>
        <v>0</v>
      </c>
      <c r="L86" s="51" t="str">
        <f>(I86-D86)/20</f>
        <v>0</v>
      </c>
      <c r="M86" s="56"/>
    </row>
    <row r="87" spans="1:13">
      <c r="A87" s="15">
        <v>59</v>
      </c>
      <c r="B87" s="54" t="s">
        <v>139</v>
      </c>
      <c r="C87" s="55" t="s">
        <v>140</v>
      </c>
      <c r="D87" s="47" t="str">
        <f>SUM(StartSheet:EndSheet!D87:D87)</f>
        <v>0</v>
      </c>
      <c r="E87" s="47" t="str">
        <f>SUM(StartSheet:EndSheet!E87:E87)</f>
        <v>0</v>
      </c>
      <c r="F87" s="47" t="str">
        <f>SUM(StartSheet:EndSheet!F87:F87)</f>
        <v>0</v>
      </c>
      <c r="G87" s="47"/>
      <c r="H87" s="47" t="str">
        <f>SUM(StartSheet:EndSheet!H87:H87)+SUM(StartSheet:EndSheet!F87:F87)</f>
        <v>0</v>
      </c>
      <c r="I87" s="48" t="str">
        <f>F87+G87*18</f>
        <v>0</v>
      </c>
      <c r="J87" s="49" t="str">
        <f>IF(D87/20&gt;F87/20,-INT((D87/20-F87/20))," ")</f>
        <v>0</v>
      </c>
      <c r="K87" s="50" t="str">
        <f>SUM(StartSheet:EndSheet!L87:L87)</f>
        <v>0</v>
      </c>
      <c r="L87" s="51" t="str">
        <f>(I87-D87)/20</f>
        <v>0</v>
      </c>
      <c r="M87" s="56"/>
    </row>
    <row r="88" spans="1:13">
      <c r="A88" s="15">
        <v>60</v>
      </c>
      <c r="B88" s="54" t="s">
        <v>141</v>
      </c>
      <c r="C88" s="55" t="s">
        <v>142</v>
      </c>
      <c r="D88" s="47" t="str">
        <f>SUM(StartSheet:EndSheet!D88:D88)</f>
        <v>0</v>
      </c>
      <c r="E88" s="47" t="str">
        <f>SUM(StartSheet:EndSheet!E88:E88)</f>
        <v>0</v>
      </c>
      <c r="F88" s="47" t="str">
        <f>SUM(StartSheet:EndSheet!F88:F88)</f>
        <v>0</v>
      </c>
      <c r="G88" s="47"/>
      <c r="H88" s="47" t="str">
        <f>SUM(StartSheet:EndSheet!H88:H88)+SUM(StartSheet:EndSheet!F88:F88)</f>
        <v>0</v>
      </c>
      <c r="I88" s="48" t="str">
        <f>F88+G88*18</f>
        <v>0</v>
      </c>
      <c r="J88" s="49" t="str">
        <f>IF(D88/20&gt;F88/20,-INT((D88/20-F88/20))," ")</f>
        <v>0</v>
      </c>
      <c r="K88" s="50" t="str">
        <f>SUM(StartSheet:EndSheet!L88:L88)</f>
        <v>0</v>
      </c>
      <c r="L88" s="51" t="str">
        <f>(I88-D88)/20</f>
        <v>0</v>
      </c>
      <c r="M88" s="56"/>
    </row>
    <row r="89" spans="1:13">
      <c r="A89" s="15">
        <v>61</v>
      </c>
      <c r="B89" s="54" t="s">
        <v>143</v>
      </c>
      <c r="C89" s="55" t="s">
        <v>144</v>
      </c>
      <c r="D89" s="47" t="str">
        <f>SUM(StartSheet:EndSheet!D89:D89)</f>
        <v>0</v>
      </c>
      <c r="E89" s="47" t="str">
        <f>SUM(StartSheet:EndSheet!E89:E89)</f>
        <v>0</v>
      </c>
      <c r="F89" s="47" t="str">
        <f>SUM(StartSheet:EndSheet!F89:F89)</f>
        <v>0</v>
      </c>
      <c r="G89" s="47"/>
      <c r="H89" s="47" t="str">
        <f>SUM(StartSheet:EndSheet!H89:H89)+SUM(StartSheet:EndSheet!F89:F89)</f>
        <v>0</v>
      </c>
      <c r="I89" s="48" t="str">
        <f>F89+G89*18</f>
        <v>0</v>
      </c>
      <c r="J89" s="49" t="str">
        <f>IF(D89/20&gt;F89/20,-INT((D89/20-F89/20))," ")</f>
        <v>0</v>
      </c>
      <c r="K89" s="50" t="str">
        <f>SUM(StartSheet:EndSheet!L89:L89)</f>
        <v>0</v>
      </c>
      <c r="L89" s="51" t="str">
        <f>(I89-D89)/20</f>
        <v>0</v>
      </c>
      <c r="M89" s="56"/>
    </row>
    <row r="90" spans="1:13">
      <c r="A90" s="15">
        <v>62</v>
      </c>
      <c r="B90" s="54" t="s">
        <v>145</v>
      </c>
      <c r="C90" s="55" t="s">
        <v>146</v>
      </c>
      <c r="D90" s="47" t="str">
        <f>SUM(StartSheet:EndSheet!D90:D90)</f>
        <v>0</v>
      </c>
      <c r="E90" s="47" t="str">
        <f>SUM(StartSheet:EndSheet!E90:E90)</f>
        <v>0</v>
      </c>
      <c r="F90" s="47" t="str">
        <f>SUM(StartSheet:EndSheet!F90:F90)</f>
        <v>0</v>
      </c>
      <c r="G90" s="47"/>
      <c r="H90" s="47" t="str">
        <f>SUM(StartSheet:EndSheet!H90:H90)+SUM(StartSheet:EndSheet!F90:F90)</f>
        <v>0</v>
      </c>
      <c r="I90" s="48" t="str">
        <f>F90+G90*18</f>
        <v>0</v>
      </c>
      <c r="J90" s="49" t="str">
        <f>IF(D90/20&gt;F90/20,-INT((D90/20-F90/20))," ")</f>
        <v>0</v>
      </c>
      <c r="K90" s="50" t="str">
        <f>SUM(StartSheet:EndSheet!L90:L90)</f>
        <v>0</v>
      </c>
      <c r="L90" s="51" t="str">
        <f>(I90-D90)/20</f>
        <v>0</v>
      </c>
      <c r="M90" s="56"/>
    </row>
    <row r="91" spans="1:13" customHeight="1" ht="25.5">
      <c r="A91" s="15">
        <v>63</v>
      </c>
      <c r="B91" s="54" t="s">
        <v>147</v>
      </c>
      <c r="C91" s="57" t="s">
        <v>148</v>
      </c>
      <c r="D91" s="47" t="str">
        <f>SUM(StartSheet:EndSheet!D91:D91)</f>
        <v>0</v>
      </c>
      <c r="E91" s="47" t="str">
        <f>SUM(StartSheet:EndSheet!E91:E91)</f>
        <v>0</v>
      </c>
      <c r="F91" s="47" t="str">
        <f>SUM(StartSheet:EndSheet!F91:F91)</f>
        <v>0</v>
      </c>
      <c r="G91" s="47"/>
      <c r="H91" s="47" t="str">
        <f>SUM(StartSheet:EndSheet!H91:H91)+SUM(StartSheet:EndSheet!F91:F91)</f>
        <v>0</v>
      </c>
      <c r="I91" s="48" t="str">
        <f>F91+G91*18</f>
        <v>0</v>
      </c>
      <c r="J91" s="49" t="str">
        <f>IF(D91/20&gt;F91/20,-INT((D91/20-F91/20))," ")</f>
        <v>0</v>
      </c>
      <c r="K91" s="50" t="str">
        <f>SUM(StartSheet:EndSheet!L91:L91)</f>
        <v>0</v>
      </c>
      <c r="L91" s="51" t="str">
        <f>(I91-D91)/20</f>
        <v>0</v>
      </c>
      <c r="M91" s="56"/>
    </row>
    <row r="92" spans="1:13">
      <c r="A92" s="15">
        <v>64</v>
      </c>
      <c r="B92" s="54" t="s">
        <v>149</v>
      </c>
      <c r="C92" s="55" t="s">
        <v>150</v>
      </c>
      <c r="D92" s="47" t="str">
        <f>SUM(StartSheet:EndSheet!D92:D92)</f>
        <v>0</v>
      </c>
      <c r="E92" s="47" t="str">
        <f>SUM(StartSheet:EndSheet!E92:E92)</f>
        <v>0</v>
      </c>
      <c r="F92" s="47" t="str">
        <f>SUM(StartSheet:EndSheet!F92:F92)</f>
        <v>0</v>
      </c>
      <c r="G92" s="47"/>
      <c r="H92" s="47" t="str">
        <f>SUM(StartSheet:EndSheet!H92:H92)+SUM(StartSheet:EndSheet!F92:F92)</f>
        <v>0</v>
      </c>
      <c r="I92" s="48" t="str">
        <f>F92+G92*18</f>
        <v>0</v>
      </c>
      <c r="J92" s="49" t="str">
        <f>IF(D92/20&gt;F92/20,-INT((D92/20-F92/20))," ")</f>
        <v>0</v>
      </c>
      <c r="K92" s="50" t="str">
        <f>SUM(StartSheet:EndSheet!L92:L92)</f>
        <v>0</v>
      </c>
      <c r="L92" s="51" t="str">
        <f>(I92-D92)/20</f>
        <v>0</v>
      </c>
      <c r="M92" s="56"/>
    </row>
    <row r="93" spans="1:13">
      <c r="A93" s="15">
        <v>65</v>
      </c>
      <c r="B93" s="54" t="s">
        <v>151</v>
      </c>
      <c r="C93" s="55" t="s">
        <v>152</v>
      </c>
      <c r="D93" s="47" t="str">
        <f>SUM(StartSheet:EndSheet!D93:D93)</f>
        <v>0</v>
      </c>
      <c r="E93" s="47" t="str">
        <f>SUM(StartSheet:EndSheet!E93:E93)</f>
        <v>0</v>
      </c>
      <c r="F93" s="47" t="str">
        <f>SUM(StartSheet:EndSheet!F93:F93)</f>
        <v>0</v>
      </c>
      <c r="G93" s="47"/>
      <c r="H93" s="47" t="str">
        <f>SUM(StartSheet:EndSheet!H93:H93)+SUM(StartSheet:EndSheet!F93:F93)</f>
        <v>0</v>
      </c>
      <c r="I93" s="48" t="str">
        <f>F93+G93*18</f>
        <v>0</v>
      </c>
      <c r="J93" s="49" t="str">
        <f>IF(D93/20&gt;F93/20,-INT((D93/20-F93/20))," ")</f>
        <v>0</v>
      </c>
      <c r="K93" s="50" t="str">
        <f>SUM(StartSheet:EndSheet!L93:L93)</f>
        <v>0</v>
      </c>
      <c r="L93" s="51" t="str">
        <f>(I93-D93)/20</f>
        <v>0</v>
      </c>
      <c r="M93" s="56"/>
    </row>
    <row r="94" spans="1:13">
      <c r="A94" s="15">
        <v>66</v>
      </c>
      <c r="B94" s="54" t="s">
        <v>153</v>
      </c>
      <c r="C94" s="55" t="s">
        <v>154</v>
      </c>
      <c r="D94" s="47" t="str">
        <f>SUM(StartSheet:EndSheet!D94:D94)</f>
        <v>0</v>
      </c>
      <c r="E94" s="47" t="str">
        <f>SUM(StartSheet:EndSheet!E94:E94)</f>
        <v>0</v>
      </c>
      <c r="F94" s="47" t="str">
        <f>SUM(StartSheet:EndSheet!F94:F94)</f>
        <v>0</v>
      </c>
      <c r="G94" s="47"/>
      <c r="H94" s="47" t="str">
        <f>SUM(StartSheet:EndSheet!H94:H94)+SUM(StartSheet:EndSheet!F94:F94)</f>
        <v>0</v>
      </c>
      <c r="I94" s="48" t="str">
        <f>F94+G94*18</f>
        <v>0</v>
      </c>
      <c r="J94" s="49" t="str">
        <f>IF(D94/20&gt;F94/20,-INT((D94/20-F94/20))," ")</f>
        <v>0</v>
      </c>
      <c r="K94" s="50" t="str">
        <f>SUM(StartSheet:EndSheet!L94:L94)</f>
        <v>0</v>
      </c>
      <c r="L94" s="51" t="str">
        <f>(I94-D94)/20</f>
        <v>0</v>
      </c>
      <c r="M94" s="56"/>
    </row>
    <row r="95" spans="1:13">
      <c r="A95" s="15">
        <v>67</v>
      </c>
      <c r="B95" s="54" t="s">
        <v>155</v>
      </c>
      <c r="C95" s="55" t="s">
        <v>156</v>
      </c>
      <c r="D95" s="47" t="str">
        <f>SUM(StartSheet:EndSheet!D95:D95)</f>
        <v>0</v>
      </c>
      <c r="E95" s="47" t="str">
        <f>SUM(StartSheet:EndSheet!E95:E95)</f>
        <v>0</v>
      </c>
      <c r="F95" s="47" t="str">
        <f>SUM(StartSheet:EndSheet!F95:F95)</f>
        <v>0</v>
      </c>
      <c r="G95" s="47"/>
      <c r="H95" s="47" t="str">
        <f>SUM(StartSheet:EndSheet!H95:H95)+SUM(StartSheet:EndSheet!F95:F95)</f>
        <v>0</v>
      </c>
      <c r="I95" s="48" t="str">
        <f>F95+G95*18</f>
        <v>0</v>
      </c>
      <c r="J95" s="49" t="str">
        <f>IF(D95/20&gt;F95/20,-INT((D95/20-F95/20))," ")</f>
        <v>0</v>
      </c>
      <c r="K95" s="50" t="str">
        <f>SUM(StartSheet:EndSheet!L95:L95)</f>
        <v>0</v>
      </c>
      <c r="L95" s="51" t="str">
        <f>(I95-D95)/20</f>
        <v>0</v>
      </c>
      <c r="M95" s="56"/>
    </row>
    <row r="96" spans="1:13">
      <c r="A96" s="15">
        <v>68</v>
      </c>
      <c r="B96" s="54" t="s">
        <v>157</v>
      </c>
      <c r="C96" s="55" t="s">
        <v>158</v>
      </c>
      <c r="D96" s="47" t="str">
        <f>SUM(StartSheet:EndSheet!D96:D96)</f>
        <v>0</v>
      </c>
      <c r="E96" s="47" t="str">
        <f>SUM(StartSheet:EndSheet!E96:E96)</f>
        <v>0</v>
      </c>
      <c r="F96" s="47" t="str">
        <f>SUM(StartSheet:EndSheet!F96:F96)</f>
        <v>0</v>
      </c>
      <c r="G96" s="47"/>
      <c r="H96" s="47" t="str">
        <f>SUM(StartSheet:EndSheet!H96:H96)+SUM(StartSheet:EndSheet!F96:F96)</f>
        <v>0</v>
      </c>
      <c r="I96" s="48" t="str">
        <f>F96+G96*18</f>
        <v>0</v>
      </c>
      <c r="J96" s="49" t="str">
        <f>IF(D96/20&gt;F96/20,-INT((D96/20-F96/20))," ")</f>
        <v>0</v>
      </c>
      <c r="K96" s="50" t="str">
        <f>SUM(StartSheet:EndSheet!L96:L96)</f>
        <v>0</v>
      </c>
      <c r="L96" s="51" t="str">
        <f>(I96-D96)/20</f>
        <v>0</v>
      </c>
      <c r="M96" s="56"/>
    </row>
    <row r="97" spans="1:13">
      <c r="A97" s="15">
        <v>69</v>
      </c>
      <c r="B97" s="54" t="s">
        <v>159</v>
      </c>
      <c r="C97" s="55" t="s">
        <v>129</v>
      </c>
      <c r="D97" s="47" t="str">
        <f>SUM(StartSheet:EndSheet!D97:D97)</f>
        <v>0</v>
      </c>
      <c r="E97" s="47" t="str">
        <f>SUM(StartSheet:EndSheet!E97:E97)</f>
        <v>0</v>
      </c>
      <c r="F97" s="47" t="str">
        <f>SUM(StartSheet:EndSheet!F97:F97)</f>
        <v>0</v>
      </c>
      <c r="G97" s="47"/>
      <c r="H97" s="47" t="str">
        <f>SUM(StartSheet:EndSheet!H97:H97)+SUM(StartSheet:EndSheet!F97:F97)</f>
        <v>0</v>
      </c>
      <c r="I97" s="48" t="str">
        <f>F97+G97*18</f>
        <v>0</v>
      </c>
      <c r="J97" s="49" t="str">
        <f>IF(D97/20&gt;F97/20,-INT((D97/20-F97/20))," ")</f>
        <v>0</v>
      </c>
      <c r="K97" s="50" t="str">
        <f>SUM(StartSheet:EndSheet!L97:L97)</f>
        <v>0</v>
      </c>
      <c r="L97" s="51" t="str">
        <f>(I97-D97)/20</f>
        <v>0</v>
      </c>
      <c r="M97" s="56"/>
    </row>
    <row r="98" spans="1:13">
      <c r="A98" s="15">
        <v>70</v>
      </c>
      <c r="B98" s="54" t="s">
        <v>160</v>
      </c>
      <c r="C98" s="55" t="s">
        <v>126</v>
      </c>
      <c r="D98" s="47" t="str">
        <f>SUM(StartSheet:EndSheet!D98:D98)</f>
        <v>0</v>
      </c>
      <c r="E98" s="47" t="str">
        <f>SUM(StartSheet:EndSheet!E98:E98)</f>
        <v>0</v>
      </c>
      <c r="F98" s="47" t="str">
        <f>SUM(StartSheet:EndSheet!F98:F98)</f>
        <v>0</v>
      </c>
      <c r="G98" s="47"/>
      <c r="H98" s="47" t="str">
        <f>SUM(StartSheet:EndSheet!H98:H98)+SUM(StartSheet:EndSheet!F98:F98)</f>
        <v>0</v>
      </c>
      <c r="I98" s="48" t="str">
        <f>F98+G98*18</f>
        <v>0</v>
      </c>
      <c r="J98" s="49" t="str">
        <f>IF(D98/20&gt;F98/20,-INT((D98/20-F98/20))," ")</f>
        <v>0</v>
      </c>
      <c r="K98" s="50" t="str">
        <f>SUM(StartSheet:EndSheet!L98:L98)</f>
        <v>0</v>
      </c>
      <c r="L98" s="51" t="str">
        <f>(I98-D98)/20</f>
        <v>0</v>
      </c>
      <c r="M98" s="56"/>
    </row>
    <row r="99" spans="1:13">
      <c r="A99" s="15">
        <v>71</v>
      </c>
      <c r="B99" s="8" t="s">
        <v>161</v>
      </c>
      <c r="C99" s="58" t="s">
        <v>162</v>
      </c>
      <c r="D99" s="47" t="str">
        <f>SUM(StartSheet:EndSheet!D99:D99)</f>
        <v>0</v>
      </c>
      <c r="E99" s="47" t="str">
        <f>SUM(StartSheet:EndSheet!E99:E99)</f>
        <v>0</v>
      </c>
      <c r="F99" s="47" t="str">
        <f>SUM(StartSheet:EndSheet!F99:F99)</f>
        <v>0</v>
      </c>
      <c r="G99" s="47"/>
      <c r="H99" s="47" t="str">
        <f>SUM(StartSheet:EndSheet!H99:H99)+SUM(StartSheet:EndSheet!F99:F99)</f>
        <v>0</v>
      </c>
      <c r="I99" s="48" t="str">
        <f>F99+G99*18</f>
        <v>0</v>
      </c>
      <c r="J99" s="49" t="str">
        <f>IF(D99/20&gt;F99/20,-INT((D99/20-F99/20))," ")</f>
        <v>0</v>
      </c>
      <c r="K99" s="50" t="str">
        <f>SUM(StartSheet:EndSheet!L99:L99)</f>
        <v>0</v>
      </c>
      <c r="L99" s="51" t="str">
        <f>(I99-D99)/20</f>
        <v>0</v>
      </c>
      <c r="M99" s="56"/>
    </row>
    <row r="100" spans="1:13">
      <c r="A100" s="15">
        <v>72</v>
      </c>
      <c r="B100" s="54" t="s">
        <v>163</v>
      </c>
      <c r="C100" s="55" t="s">
        <v>164</v>
      </c>
      <c r="D100" s="47" t="str">
        <f>SUM(StartSheet:EndSheet!D100:D100)</f>
        <v>0</v>
      </c>
      <c r="E100" s="47" t="str">
        <f>SUM(StartSheet:EndSheet!E100:E100)</f>
        <v>0</v>
      </c>
      <c r="F100" s="47" t="str">
        <f>SUM(StartSheet:EndSheet!F100:F100)</f>
        <v>0</v>
      </c>
      <c r="G100" s="47"/>
      <c r="H100" s="47" t="str">
        <f>SUM(StartSheet:EndSheet!H100:H100)+SUM(StartSheet:EndSheet!F100:F100)</f>
        <v>0</v>
      </c>
      <c r="I100" s="48" t="str">
        <f>F100+G100*18</f>
        <v>0</v>
      </c>
      <c r="J100" s="49" t="str">
        <f>IF(D100/20&gt;F100/20,-INT((D100/20-F100/20))," ")</f>
        <v>0</v>
      </c>
      <c r="K100" s="50" t="str">
        <f>SUM(StartSheet:EndSheet!L100:L100)</f>
        <v>0</v>
      </c>
      <c r="L100" s="51" t="str">
        <f>(I100-D100)/20</f>
        <v>0</v>
      </c>
      <c r="M100" s="56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L199" s="3"/>
      <c r="M199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3:K3"/>
    <mergeCell ref="A5:C5"/>
    <mergeCell ref="D5:K5"/>
    <mergeCell ref="A6:C6"/>
    <mergeCell ref="D6:K6"/>
    <mergeCell ref="B11:C11"/>
    <mergeCell ref="D24:E24"/>
    <mergeCell ref="J24:K24"/>
    <mergeCell ref="A7:C7"/>
    <mergeCell ref="D7:L7"/>
    <mergeCell ref="A8:C8"/>
    <mergeCell ref="D8:K8"/>
    <mergeCell ref="B10:J10"/>
  </mergeCells>
  <dataValidations count="1">
    <dataValidation type="list" allowBlank="1" showDropDown="0" showInputMessage="1" showErrorMessage="1" errorTitle="ΛΑΘΟΣ ΠΕΡΙΟΧΗ ΜΕΤΑΘΕΣΗΣ" error="Επιλέξατε ανύπαρκτη περιοχή μετάθεσης. Αδειάστε το κελί και ξαναπροσπαθείστε." promptTitle="ΠΕΡΙΟΧΗ ΜΕΤΑΘΕΣΗΣ" prompt="Επιλέξτε μια από τις διαθέσιμες περιοχές μετάθεσης." sqref="D5">
      <formula1>lektiko_per</formula1>
      <formula2>0</formula2>
    </dataValidation>
  </dataValidations>
  <printOptions gridLines="false" gridLinesSet="true"/>
  <pageMargins left="0.7" right="0.7" top="0.75" bottom="0.75" header="0.51181102362205" footer="0.5118110236220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9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8.5" customWidth="true" style="90"/>
    <col min="2" max="2" width="13.625" customWidth="true" style="90"/>
    <col min="3" max="3" width="9" customWidth="true" style="90"/>
    <col min="4" max="4" width="9" customWidth="true" style="90"/>
    <col min="5" max="5" width="9" customWidth="true" style="90"/>
    <col min="6" max="6" width="9" customWidth="true" style="89"/>
    <col min="7" max="7" width="9" customWidth="true" style="90"/>
  </cols>
  <sheetData>
    <row r="1" spans="1:7">
      <c r="A1" s="92" t="s">
        <v>0</v>
      </c>
      <c r="B1" s="79"/>
      <c r="C1" s="79"/>
      <c r="D1" s="79"/>
      <c r="E1" s="79"/>
    </row>
    <row r="2" spans="1:7" customHeight="1" ht="15.75">
      <c r="A2" s="93"/>
      <c r="B2" s="93"/>
      <c r="C2" s="93"/>
      <c r="D2" s="93"/>
      <c r="E2" s="93"/>
    </row>
    <row r="3" spans="1:7" customHeight="1" ht="15.75">
      <c r="A3" s="94" t="s">
        <v>1</v>
      </c>
      <c r="B3" s="95"/>
      <c r="C3" s="95"/>
      <c r="D3" s="95"/>
      <c r="E3" s="96"/>
    </row>
    <row r="4" spans="1:7" customHeight="1" ht="15.75">
      <c r="A4" s="97"/>
      <c r="B4" s="98"/>
      <c r="C4" s="97"/>
      <c r="D4" s="97"/>
      <c r="E4" s="97"/>
    </row>
    <row r="5" spans="1:7">
      <c r="A5" s="99" t="s">
        <v>165</v>
      </c>
      <c r="B5" s="100"/>
      <c r="C5" s="101" t="s">
        <v>166</v>
      </c>
      <c r="D5" s="102"/>
      <c r="E5" s="103"/>
    </row>
    <row r="6" spans="1:7">
      <c r="A6" s="104" t="s">
        <v>2</v>
      </c>
      <c r="B6" s="105"/>
      <c r="C6" s="106" t="s">
        <v>167</v>
      </c>
      <c r="D6" s="107"/>
      <c r="E6" s="108"/>
    </row>
    <row r="7" spans="1:7" customHeight="1" ht="15.75">
      <c r="A7" s="109" t="s">
        <v>4</v>
      </c>
      <c r="B7" s="110"/>
      <c r="C7" s="111">
        <v>46104</v>
      </c>
      <c r="D7" s="112"/>
      <c r="E7" s="113"/>
    </row>
    <row r="8" spans="1:7">
      <c r="C8" s="89"/>
      <c r="D8" s="114"/>
      <c r="E8" s="114"/>
    </row>
    <row r="9" spans="1:7" customHeight="1" ht="15.75">
      <c r="A9" s="98"/>
      <c r="B9" s="97"/>
      <c r="C9" s="97"/>
      <c r="D9" s="97"/>
      <c r="E9" s="97"/>
    </row>
    <row r="10" spans="1:7" customHeight="1" ht="15.75">
      <c r="A10" s="115" t="s">
        <v>168</v>
      </c>
      <c r="B10" s="80"/>
      <c r="C10" s="80"/>
      <c r="D10" s="80"/>
      <c r="E10" s="81"/>
    </row>
    <row r="11" spans="1:7">
      <c r="A11" s="115" t="s">
        <v>169</v>
      </c>
      <c r="B11" s="80"/>
      <c r="C11" s="80"/>
      <c r="D11" s="80"/>
      <c r="E11" s="81"/>
    </row>
    <row r="12" spans="1:7">
      <c r="A12" s="116"/>
      <c r="B12" s="82"/>
      <c r="C12" s="82"/>
      <c r="D12" s="82"/>
      <c r="E12" s="83"/>
    </row>
    <row r="13" spans="1:7" customHeight="1" ht="15.75">
      <c r="A13" s="117"/>
      <c r="B13" s="84"/>
      <c r="C13" s="84"/>
      <c r="D13" s="84"/>
      <c r="E13" s="85"/>
    </row>
    <row r="14" spans="1:7" customHeight="1" ht="15.75" s="89" customFormat="1">
      <c r="A14" s="118"/>
      <c r="B14" s="86"/>
      <c r="C14" s="86"/>
      <c r="D14" s="86"/>
      <c r="E14" s="86"/>
    </row>
    <row r="15" spans="1:7">
      <c r="A15" s="119" t="s">
        <v>170</v>
      </c>
      <c r="B15" s="120" t="str">
        <f>pinakas_g!D11</f>
        <v>0</v>
      </c>
      <c r="C15" s="87"/>
    </row>
    <row r="16" spans="1:7">
      <c r="A16" s="121" t="s">
        <v>171</v>
      </c>
      <c r="B16" s="122" t="str">
        <f>pinakas_g!D25+pinakas_g!F25+pinakas_g!H25+pinakas_g!J25</f>
        <v>0</v>
      </c>
      <c r="C16" s="88"/>
      <c r="D16" s="123"/>
      <c r="E16" s="124"/>
    </row>
    <row r="17" spans="1:7" customHeight="1" ht="15.75">
      <c r="A17" s="125" t="s">
        <v>172</v>
      </c>
      <c r="B17" s="122" t="str">
        <f>pinakas_g!D26+pinakas_g!F26+pinakas_g!H26+pinakas_g!J26</f>
        <v>0</v>
      </c>
      <c r="C17" s="88"/>
    </row>
    <row r="18" spans="1:7" customHeight="1" ht="15.75">
      <c r="A18" s="126"/>
      <c r="B18" s="126"/>
      <c r="C18" s="126"/>
      <c r="D18" s="126"/>
      <c r="E18" s="126"/>
    </row>
    <row r="19" spans="1:7" customHeight="1" ht="198">
      <c r="A19" s="127" t="s">
        <v>173</v>
      </c>
      <c r="B19" s="128" t="s">
        <v>17</v>
      </c>
      <c r="C19" s="128" t="s">
        <v>174</v>
      </c>
      <c r="D19" s="129" t="s">
        <v>175</v>
      </c>
      <c r="E19" s="130" t="s">
        <v>176</v>
      </c>
    </row>
    <row r="20" spans="1:7" customHeight="1" ht="15.75">
      <c r="A20" s="73" t="s">
        <v>177</v>
      </c>
      <c r="B20" s="74" t="str">
        <f>pinakas_g!D29</f>
        <v>0</v>
      </c>
      <c r="C20" s="74" t="str">
        <f>pinakas_g!E29</f>
        <v>0</v>
      </c>
      <c r="D20" s="75" t="str">
        <f>pinakas_g!K29</f>
        <v>0</v>
      </c>
      <c r="E20" s="76" t="str">
        <f>pinakas_g!L29</f>
        <v>0</v>
      </c>
    </row>
    <row r="21" spans="1:7">
      <c r="A21" s="77" t="s">
        <v>178</v>
      </c>
      <c r="B21" s="74" t="str">
        <f>pinakas_g!D30</f>
        <v>0</v>
      </c>
      <c r="C21" s="74" t="str">
        <f>pinakas_g!E30</f>
        <v>0</v>
      </c>
      <c r="D21" s="75" t="str">
        <f>pinakas_g!K30</f>
        <v>0</v>
      </c>
      <c r="E21" s="78" t="str">
        <f>pinakas_g!L30</f>
        <v>0</v>
      </c>
    </row>
    <row r="22" spans="1:7">
      <c r="A22" s="77" t="s">
        <v>179</v>
      </c>
      <c r="B22" s="74" t="str">
        <f>pinakas_g!D31</f>
        <v>0</v>
      </c>
      <c r="C22" s="74" t="str">
        <f>pinakas_g!E31</f>
        <v>0</v>
      </c>
      <c r="D22" s="75" t="str">
        <f>pinakas_g!K31</f>
        <v>0</v>
      </c>
      <c r="E22" s="78" t="str">
        <f>pinakas_g!L31</f>
        <v>0</v>
      </c>
    </row>
    <row r="23" spans="1:7">
      <c r="A23" s="77" t="s">
        <v>180</v>
      </c>
      <c r="B23" s="74" t="str">
        <f>pinakas_g!D32</f>
        <v>0</v>
      </c>
      <c r="C23" s="74" t="str">
        <f>pinakas_g!E32</f>
        <v>0</v>
      </c>
      <c r="D23" s="75" t="str">
        <f>pinakas_g!K32</f>
        <v>0</v>
      </c>
      <c r="E23" s="78" t="str">
        <f>pinakas_g!L32</f>
        <v>0</v>
      </c>
    </row>
    <row r="24" spans="1:7">
      <c r="A24" s="77" t="s">
        <v>181</v>
      </c>
      <c r="B24" s="74" t="str">
        <f>pinakas_g!D33</f>
        <v>0</v>
      </c>
      <c r="C24" s="74" t="str">
        <f>pinakas_g!E33</f>
        <v>0</v>
      </c>
      <c r="D24" s="75" t="str">
        <f>pinakas_g!K33</f>
        <v>0</v>
      </c>
      <c r="E24" s="78" t="str">
        <f>pinakas_g!L33</f>
        <v>0</v>
      </c>
    </row>
    <row r="25" spans="1:7" customHeight="1" ht="30">
      <c r="A25" s="77" t="s">
        <v>182</v>
      </c>
      <c r="B25" s="74" t="str">
        <f>pinakas_g!D34</f>
        <v>0</v>
      </c>
      <c r="C25" s="74" t="str">
        <f>pinakas_g!E34</f>
        <v>0</v>
      </c>
      <c r="D25" s="75" t="str">
        <f>pinakas_g!K34</f>
        <v>0</v>
      </c>
      <c r="E25" s="78" t="str">
        <f>pinakas_g!L34</f>
        <v>0</v>
      </c>
    </row>
    <row r="26" spans="1:7">
      <c r="A26" s="77" t="s">
        <v>183</v>
      </c>
      <c r="B26" s="74" t="str">
        <f>pinakas_g!D35</f>
        <v>0</v>
      </c>
      <c r="C26" s="74" t="str">
        <f>pinakas_g!E35</f>
        <v>0</v>
      </c>
      <c r="D26" s="75" t="str">
        <f>pinakas_g!K35</f>
        <v>0</v>
      </c>
      <c r="E26" s="78" t="str">
        <f>pinakas_g!L35</f>
        <v>0</v>
      </c>
    </row>
    <row r="27" spans="1:7">
      <c r="A27" s="77" t="s">
        <v>184</v>
      </c>
      <c r="B27" s="74" t="str">
        <f>pinakas_g!D36</f>
        <v>0</v>
      </c>
      <c r="C27" s="74" t="str">
        <f>pinakas_g!E36</f>
        <v>0</v>
      </c>
      <c r="D27" s="75" t="str">
        <f>pinakas_g!K36</f>
        <v>0</v>
      </c>
      <c r="E27" s="78" t="str">
        <f>pinakas_g!L36</f>
        <v>0</v>
      </c>
    </row>
    <row r="28" spans="1:7">
      <c r="A28" s="77" t="s">
        <v>185</v>
      </c>
      <c r="B28" s="74" t="str">
        <f>pinakas_g!D37</f>
        <v>0</v>
      </c>
      <c r="C28" s="74" t="str">
        <f>pinakas_g!E37</f>
        <v>0</v>
      </c>
      <c r="D28" s="75" t="str">
        <f>pinakas_g!K37</f>
        <v>0</v>
      </c>
      <c r="E28" s="78" t="str">
        <f>pinakas_g!L37</f>
        <v>0</v>
      </c>
    </row>
    <row r="29" spans="1:7">
      <c r="A29" s="77" t="s">
        <v>186</v>
      </c>
      <c r="B29" s="74" t="str">
        <f>pinakas_g!D38</f>
        <v>0</v>
      </c>
      <c r="C29" s="74" t="str">
        <f>pinakas_g!E38</f>
        <v>0</v>
      </c>
      <c r="D29" s="75" t="str">
        <f>pinakas_g!K38</f>
        <v>0</v>
      </c>
      <c r="E29" s="78" t="str">
        <f>pinakas_g!L38</f>
        <v>0</v>
      </c>
    </row>
    <row r="30" spans="1:7">
      <c r="A30" s="77" t="s">
        <v>187</v>
      </c>
      <c r="B30" s="74" t="str">
        <f>pinakas_g!D39</f>
        <v>0</v>
      </c>
      <c r="C30" s="74" t="str">
        <f>pinakas_g!E39</f>
        <v>0</v>
      </c>
      <c r="D30" s="75" t="str">
        <f>pinakas_g!K39</f>
        <v>0</v>
      </c>
      <c r="E30" s="78" t="str">
        <f>pinakas_g!L39</f>
        <v>0</v>
      </c>
    </row>
    <row r="31" spans="1:7">
      <c r="A31" s="77" t="s">
        <v>188</v>
      </c>
      <c r="B31" s="74" t="str">
        <f>pinakas_g!D40</f>
        <v>0</v>
      </c>
      <c r="C31" s="74" t="str">
        <f>pinakas_g!E40</f>
        <v>0</v>
      </c>
      <c r="D31" s="75" t="str">
        <f>pinakas_g!K40</f>
        <v>0</v>
      </c>
      <c r="E31" s="78" t="str">
        <f>pinakas_g!L40</f>
        <v>0</v>
      </c>
    </row>
    <row r="32" spans="1:7">
      <c r="A32" s="77" t="s">
        <v>189</v>
      </c>
      <c r="B32" s="74" t="str">
        <f>pinakas_g!D41</f>
        <v>0</v>
      </c>
      <c r="C32" s="74" t="str">
        <f>pinakas_g!E41</f>
        <v>0</v>
      </c>
      <c r="D32" s="75" t="str">
        <f>pinakas_g!K41</f>
        <v>0</v>
      </c>
      <c r="E32" s="78" t="str">
        <f>pinakas_g!L41</f>
        <v>0</v>
      </c>
    </row>
    <row r="33" spans="1:7" customHeight="1" ht="60">
      <c r="A33" s="77" t="s">
        <v>190</v>
      </c>
      <c r="B33" s="74" t="str">
        <f>pinakas_g!D42</f>
        <v>0</v>
      </c>
      <c r="C33" s="74" t="str">
        <f>pinakas_g!E42</f>
        <v>0</v>
      </c>
      <c r="D33" s="75" t="str">
        <f>pinakas_g!K42</f>
        <v>0</v>
      </c>
      <c r="E33" s="78" t="str">
        <f>pinakas_g!L42</f>
        <v>0</v>
      </c>
    </row>
    <row r="34" spans="1:7" customHeight="1" ht="30">
      <c r="A34" s="77" t="s">
        <v>191</v>
      </c>
      <c r="B34" s="74" t="str">
        <f>pinakas_g!D43</f>
        <v>0</v>
      </c>
      <c r="C34" s="74" t="str">
        <f>pinakas_g!E43</f>
        <v>0</v>
      </c>
      <c r="D34" s="75" t="str">
        <f>pinakas_g!K43</f>
        <v>0</v>
      </c>
      <c r="E34" s="78" t="str">
        <f>pinakas_g!L43</f>
        <v>0</v>
      </c>
    </row>
    <row r="35" spans="1:7">
      <c r="A35" s="77" t="s">
        <v>192</v>
      </c>
      <c r="B35" s="74" t="str">
        <f>pinakas_g!D44</f>
        <v>0</v>
      </c>
      <c r="C35" s="74" t="str">
        <f>pinakas_g!E44</f>
        <v>0</v>
      </c>
      <c r="D35" s="75" t="str">
        <f>pinakas_g!K44</f>
        <v>0</v>
      </c>
      <c r="E35" s="78" t="str">
        <f>pinakas_g!L44</f>
        <v>0</v>
      </c>
    </row>
    <row r="36" spans="1:7" customHeight="1" ht="30">
      <c r="A36" s="77" t="s">
        <v>193</v>
      </c>
      <c r="B36" s="74" t="str">
        <f>pinakas_g!D45</f>
        <v>0</v>
      </c>
      <c r="C36" s="74" t="str">
        <f>pinakas_g!E45</f>
        <v>0</v>
      </c>
      <c r="D36" s="75" t="str">
        <f>pinakas_g!K45</f>
        <v>0</v>
      </c>
      <c r="E36" s="78" t="str">
        <f>pinakas_g!L45</f>
        <v>0</v>
      </c>
    </row>
    <row r="37" spans="1:7" customHeight="1" ht="30">
      <c r="A37" s="77" t="s">
        <v>194</v>
      </c>
      <c r="B37" s="74" t="str">
        <f>pinakas_g!D46</f>
        <v>0</v>
      </c>
      <c r="C37" s="74" t="str">
        <f>pinakas_g!E46</f>
        <v>0</v>
      </c>
      <c r="D37" s="75" t="str">
        <f>pinakas_g!K46</f>
        <v>0</v>
      </c>
      <c r="E37" s="78" t="str">
        <f>pinakas_g!L46</f>
        <v>0</v>
      </c>
    </row>
    <row r="38" spans="1:7" customHeight="1" ht="75">
      <c r="A38" s="77" t="s">
        <v>195</v>
      </c>
      <c r="B38" s="74" t="str">
        <f>pinakas_g!D47</f>
        <v>0</v>
      </c>
      <c r="C38" s="74" t="str">
        <f>pinakas_g!E47</f>
        <v>0</v>
      </c>
      <c r="D38" s="75" t="str">
        <f>pinakas_g!K47</f>
        <v>0</v>
      </c>
      <c r="E38" s="78" t="str">
        <f>pinakas_g!L47</f>
        <v>0</v>
      </c>
    </row>
    <row r="39" spans="1:7">
      <c r="A39" s="77" t="s">
        <v>196</v>
      </c>
      <c r="B39" s="74" t="str">
        <f>pinakas_g!D48</f>
        <v>0</v>
      </c>
      <c r="C39" s="74" t="str">
        <f>pinakas_g!E48</f>
        <v>0</v>
      </c>
      <c r="D39" s="75" t="str">
        <f>pinakas_g!K48</f>
        <v>0</v>
      </c>
      <c r="E39" s="78" t="str">
        <f>pinakas_g!L48</f>
        <v>0</v>
      </c>
    </row>
    <row r="40" spans="1:7" customHeight="1" ht="45">
      <c r="A40" s="77" t="s">
        <v>197</v>
      </c>
      <c r="B40" s="74" t="str">
        <f>pinakas_g!D49</f>
        <v>0</v>
      </c>
      <c r="C40" s="74" t="str">
        <f>pinakas_g!E49</f>
        <v>0</v>
      </c>
      <c r="D40" s="75" t="str">
        <f>pinakas_g!K49</f>
        <v>0</v>
      </c>
      <c r="E40" s="78" t="str">
        <f>pinakas_g!L49</f>
        <v>0</v>
      </c>
    </row>
    <row r="41" spans="1:7">
      <c r="A41" s="77" t="s">
        <v>198</v>
      </c>
      <c r="B41" s="74" t="str">
        <f>pinakas_g!D50</f>
        <v>0</v>
      </c>
      <c r="C41" s="74" t="str">
        <f>pinakas_g!E50</f>
        <v>0</v>
      </c>
      <c r="D41" s="75" t="str">
        <f>pinakas_g!K50</f>
        <v>0</v>
      </c>
      <c r="E41" s="78" t="str">
        <f>pinakas_g!L50</f>
        <v>0</v>
      </c>
    </row>
    <row r="42" spans="1:7">
      <c r="A42" s="77" t="s">
        <v>199</v>
      </c>
      <c r="B42" s="74" t="str">
        <f>pinakas_g!D51</f>
        <v>0</v>
      </c>
      <c r="C42" s="74" t="str">
        <f>pinakas_g!E51</f>
        <v>0</v>
      </c>
      <c r="D42" s="75" t="str">
        <f>pinakas_g!K51</f>
        <v>0</v>
      </c>
      <c r="E42" s="78" t="str">
        <f>pinakas_g!L51</f>
        <v>0</v>
      </c>
    </row>
    <row r="43" spans="1:7">
      <c r="A43" s="77" t="s">
        <v>200</v>
      </c>
      <c r="B43" s="74" t="str">
        <f>pinakas_g!D52</f>
        <v>0</v>
      </c>
      <c r="C43" s="74" t="str">
        <f>pinakas_g!E52</f>
        <v>0</v>
      </c>
      <c r="D43" s="75" t="str">
        <f>pinakas_g!K52</f>
        <v>0</v>
      </c>
      <c r="E43" s="78" t="str">
        <f>pinakas_g!L52</f>
        <v>0</v>
      </c>
    </row>
    <row r="44" spans="1:7" customHeight="1" ht="30">
      <c r="A44" s="77" t="s">
        <v>201</v>
      </c>
      <c r="B44" s="74" t="str">
        <f>pinakas_g!D53</f>
        <v>0</v>
      </c>
      <c r="C44" s="74" t="str">
        <f>pinakas_g!E53</f>
        <v>0</v>
      </c>
      <c r="D44" s="75" t="str">
        <f>pinakas_g!K53</f>
        <v>0</v>
      </c>
      <c r="E44" s="78" t="str">
        <f>pinakas_g!L53</f>
        <v>0</v>
      </c>
    </row>
    <row r="45" spans="1:7">
      <c r="A45" s="77" t="s">
        <v>202</v>
      </c>
      <c r="B45" s="74" t="str">
        <f>pinakas_g!D54</f>
        <v>0</v>
      </c>
      <c r="C45" s="74" t="str">
        <f>pinakas_g!E54</f>
        <v>0</v>
      </c>
      <c r="D45" s="75" t="str">
        <f>pinakas_g!K54</f>
        <v>0</v>
      </c>
      <c r="E45" s="78" t="str">
        <f>pinakas_g!L54</f>
        <v>0</v>
      </c>
    </row>
    <row r="46" spans="1:7">
      <c r="A46" s="77" t="s">
        <v>203</v>
      </c>
      <c r="B46" s="74" t="str">
        <f>pinakas_g!D55</f>
        <v>0</v>
      </c>
      <c r="C46" s="74" t="str">
        <f>pinakas_g!E55</f>
        <v>0</v>
      </c>
      <c r="D46" s="75" t="str">
        <f>pinakas_g!K55</f>
        <v>0</v>
      </c>
      <c r="E46" s="78" t="str">
        <f>pinakas_g!L55</f>
        <v>0</v>
      </c>
    </row>
    <row r="47" spans="1:7" customHeight="1" ht="30">
      <c r="A47" s="77" t="s">
        <v>204</v>
      </c>
      <c r="B47" s="74" t="str">
        <f>pinakas_g!D56</f>
        <v>0</v>
      </c>
      <c r="C47" s="74" t="str">
        <f>pinakas_g!E56</f>
        <v>0</v>
      </c>
      <c r="D47" s="75" t="str">
        <f>pinakas_g!K56</f>
        <v>0</v>
      </c>
      <c r="E47" s="78" t="str">
        <f>pinakas_g!L56</f>
        <v>0</v>
      </c>
    </row>
    <row r="48" spans="1:7">
      <c r="A48" s="77" t="s">
        <v>205</v>
      </c>
      <c r="B48" s="74" t="str">
        <f>pinakas_g!D57</f>
        <v>0</v>
      </c>
      <c r="C48" s="74" t="str">
        <f>pinakas_g!E57</f>
        <v>0</v>
      </c>
      <c r="D48" s="75" t="str">
        <f>pinakas_g!K57</f>
        <v>0</v>
      </c>
      <c r="E48" s="78" t="str">
        <f>pinakas_g!L57</f>
        <v>0</v>
      </c>
    </row>
    <row r="49" spans="1:7" customHeight="1" ht="30">
      <c r="A49" s="77" t="s">
        <v>206</v>
      </c>
      <c r="B49" s="74" t="str">
        <f>pinakas_g!D58</f>
        <v>0</v>
      </c>
      <c r="C49" s="74" t="str">
        <f>pinakas_g!E58</f>
        <v>0</v>
      </c>
      <c r="D49" s="75" t="str">
        <f>pinakas_g!K58</f>
        <v>0</v>
      </c>
      <c r="E49" s="78" t="str">
        <f>pinakas_g!L58</f>
        <v>0</v>
      </c>
    </row>
    <row r="50" spans="1:7" customHeight="1" ht="30">
      <c r="A50" s="77" t="s">
        <v>207</v>
      </c>
      <c r="B50" s="74" t="str">
        <f>pinakas_g!D59</f>
        <v>0</v>
      </c>
      <c r="C50" s="74" t="str">
        <f>pinakas_g!E59</f>
        <v>0</v>
      </c>
      <c r="D50" s="75" t="str">
        <f>pinakas_g!K59</f>
        <v>0</v>
      </c>
      <c r="E50" s="78" t="str">
        <f>pinakas_g!L59</f>
        <v>0</v>
      </c>
    </row>
    <row r="51" spans="1:7" customHeight="1" ht="30">
      <c r="A51" s="77" t="s">
        <v>208</v>
      </c>
      <c r="B51" s="74" t="str">
        <f>pinakas_g!D60</f>
        <v>0</v>
      </c>
      <c r="C51" s="74" t="str">
        <f>pinakas_g!E60</f>
        <v>0</v>
      </c>
      <c r="D51" s="75" t="str">
        <f>pinakas_g!K60</f>
        <v>0</v>
      </c>
      <c r="E51" s="78" t="str">
        <f>pinakas_g!L60</f>
        <v>0</v>
      </c>
    </row>
    <row r="52" spans="1:7" customHeight="1" ht="30">
      <c r="A52" s="77" t="s">
        <v>209</v>
      </c>
      <c r="B52" s="74" t="str">
        <f>pinakas_g!D61</f>
        <v>0</v>
      </c>
      <c r="C52" s="74" t="str">
        <f>pinakas_g!E61</f>
        <v>0</v>
      </c>
      <c r="D52" s="75" t="str">
        <f>pinakas_g!K61</f>
        <v>0</v>
      </c>
      <c r="E52" s="78" t="str">
        <f>pinakas_g!L61</f>
        <v>0</v>
      </c>
    </row>
    <row r="53" spans="1:7" customHeight="1" ht="30">
      <c r="A53" s="77" t="s">
        <v>210</v>
      </c>
      <c r="B53" s="74" t="str">
        <f>pinakas_g!D62</f>
        <v>0</v>
      </c>
      <c r="C53" s="74" t="str">
        <f>pinakas_g!E62</f>
        <v>0</v>
      </c>
      <c r="D53" s="75" t="str">
        <f>pinakas_g!K62</f>
        <v>0</v>
      </c>
      <c r="E53" s="78" t="str">
        <f>pinakas_g!L62</f>
        <v>0</v>
      </c>
    </row>
    <row r="54" spans="1:7" customHeight="1" ht="30">
      <c r="A54" s="77" t="s">
        <v>211</v>
      </c>
      <c r="B54" s="74" t="str">
        <f>pinakas_g!D63</f>
        <v>0</v>
      </c>
      <c r="C54" s="74" t="str">
        <f>pinakas_g!E63</f>
        <v>0</v>
      </c>
      <c r="D54" s="75" t="str">
        <f>pinakas_g!K63</f>
        <v>0</v>
      </c>
      <c r="E54" s="78" t="str">
        <f>pinakas_g!L63</f>
        <v>0</v>
      </c>
    </row>
    <row r="55" spans="1:7" customHeight="1" ht="30">
      <c r="A55" s="77" t="s">
        <v>212</v>
      </c>
      <c r="B55" s="74" t="str">
        <f>pinakas_g!D64</f>
        <v>0</v>
      </c>
      <c r="C55" s="74" t="str">
        <f>pinakas_g!E64</f>
        <v>0</v>
      </c>
      <c r="D55" s="75" t="str">
        <f>pinakas_g!K64</f>
        <v>0</v>
      </c>
      <c r="E55" s="78" t="str">
        <f>pinakas_g!L64</f>
        <v>0</v>
      </c>
    </row>
    <row r="56" spans="1:7">
      <c r="A56" s="77" t="s">
        <v>213</v>
      </c>
      <c r="B56" s="74" t="str">
        <f>pinakas_g!D65</f>
        <v>0</v>
      </c>
      <c r="C56" s="74" t="str">
        <f>pinakas_g!E65</f>
        <v>0</v>
      </c>
      <c r="D56" s="75" t="str">
        <f>pinakas_g!K65</f>
        <v>0</v>
      </c>
      <c r="E56" s="78" t="str">
        <f>pinakas_g!L65</f>
        <v>0</v>
      </c>
    </row>
    <row r="57" spans="1:7" customHeight="1" ht="30">
      <c r="A57" s="77" t="s">
        <v>214</v>
      </c>
      <c r="B57" s="74" t="str">
        <f>pinakas_g!D66</f>
        <v>0</v>
      </c>
      <c r="C57" s="74" t="str">
        <f>pinakas_g!E66</f>
        <v>0</v>
      </c>
      <c r="D57" s="75" t="str">
        <f>pinakas_g!K66</f>
        <v>0</v>
      </c>
      <c r="E57" s="78" t="str">
        <f>pinakas_g!L66</f>
        <v>0</v>
      </c>
    </row>
    <row r="58" spans="1:7" customHeight="1" ht="30">
      <c r="A58" s="77" t="s">
        <v>215</v>
      </c>
      <c r="B58" s="74" t="str">
        <f>pinakas_g!D67</f>
        <v>0</v>
      </c>
      <c r="C58" s="74" t="str">
        <f>pinakas_g!E67</f>
        <v>0</v>
      </c>
      <c r="D58" s="75" t="str">
        <f>pinakas_g!K67</f>
        <v>0</v>
      </c>
      <c r="E58" s="78" t="str">
        <f>pinakas_g!L67</f>
        <v>0</v>
      </c>
    </row>
    <row r="59" spans="1:7">
      <c r="A59" s="77" t="s">
        <v>216</v>
      </c>
      <c r="B59" s="74" t="str">
        <f>pinakas_g!D68</f>
        <v>0</v>
      </c>
      <c r="C59" s="74" t="str">
        <f>pinakas_g!E68</f>
        <v>0</v>
      </c>
      <c r="D59" s="75" t="str">
        <f>pinakas_g!K68</f>
        <v>0</v>
      </c>
      <c r="E59" s="78" t="str">
        <f>pinakas_g!L68</f>
        <v>0</v>
      </c>
    </row>
    <row r="60" spans="1:7" customHeight="1" ht="30">
      <c r="A60" s="77" t="s">
        <v>217</v>
      </c>
      <c r="B60" s="74" t="str">
        <f>pinakas_g!D69</f>
        <v>0</v>
      </c>
      <c r="C60" s="74" t="str">
        <f>pinakas_g!E69</f>
        <v>0</v>
      </c>
      <c r="D60" s="75" t="str">
        <f>pinakas_g!K69</f>
        <v>0</v>
      </c>
      <c r="E60" s="78" t="str">
        <f>pinakas_g!L69</f>
        <v>0</v>
      </c>
    </row>
    <row r="61" spans="1:7" customHeight="1" ht="45">
      <c r="A61" s="77" t="s">
        <v>218</v>
      </c>
      <c r="B61" s="74" t="str">
        <f>pinakas_g!D70</f>
        <v>0</v>
      </c>
      <c r="C61" s="74" t="str">
        <f>pinakas_g!E70</f>
        <v>0</v>
      </c>
      <c r="D61" s="75" t="str">
        <f>pinakas_g!K70</f>
        <v>0</v>
      </c>
      <c r="E61" s="78" t="str">
        <f>pinakas_g!L70</f>
        <v>0</v>
      </c>
    </row>
    <row r="62" spans="1:7" customHeight="1" ht="45">
      <c r="A62" s="77" t="s">
        <v>219</v>
      </c>
      <c r="B62" s="74" t="str">
        <f>pinakas_g!D71</f>
        <v>0</v>
      </c>
      <c r="C62" s="74" t="str">
        <f>pinakas_g!E71</f>
        <v>0</v>
      </c>
      <c r="D62" s="75" t="str">
        <f>pinakas_g!K71</f>
        <v>0</v>
      </c>
      <c r="E62" s="78" t="str">
        <f>pinakas_g!L71</f>
        <v>0</v>
      </c>
    </row>
    <row r="63" spans="1:7" customHeight="1" ht="30">
      <c r="A63" s="77" t="s">
        <v>220</v>
      </c>
      <c r="B63" s="74" t="str">
        <f>pinakas_g!D72</f>
        <v>0</v>
      </c>
      <c r="C63" s="74" t="str">
        <f>pinakas_g!E72</f>
        <v>0</v>
      </c>
      <c r="D63" s="75" t="str">
        <f>pinakas_g!K72</f>
        <v>0</v>
      </c>
      <c r="E63" s="78" t="str">
        <f>pinakas_g!L72</f>
        <v>0</v>
      </c>
    </row>
    <row r="64" spans="1:7" customHeight="1" ht="30">
      <c r="A64" s="77" t="s">
        <v>221</v>
      </c>
      <c r="B64" s="74" t="str">
        <f>pinakas_g!D73</f>
        <v>0</v>
      </c>
      <c r="C64" s="74" t="str">
        <f>pinakas_g!E73</f>
        <v>0</v>
      </c>
      <c r="D64" s="75" t="str">
        <f>pinakas_g!K73</f>
        <v>0</v>
      </c>
      <c r="E64" s="78" t="str">
        <f>pinakas_g!L73</f>
        <v>0</v>
      </c>
    </row>
    <row r="65" spans="1:7" customHeight="1" ht="30">
      <c r="A65" s="77" t="s">
        <v>222</v>
      </c>
      <c r="B65" s="74" t="str">
        <f>pinakas_g!D74</f>
        <v>0</v>
      </c>
      <c r="C65" s="74" t="str">
        <f>pinakas_g!E74</f>
        <v>0</v>
      </c>
      <c r="D65" s="75" t="str">
        <f>pinakas_g!K74</f>
        <v>0</v>
      </c>
      <c r="E65" s="78" t="str">
        <f>pinakas_g!L74</f>
        <v>0</v>
      </c>
    </row>
    <row r="66" spans="1:7">
      <c r="A66" s="77" t="s">
        <v>223</v>
      </c>
      <c r="B66" s="74" t="str">
        <f>pinakas_g!D75</f>
        <v>0</v>
      </c>
      <c r="C66" s="74" t="str">
        <f>pinakas_g!E75</f>
        <v>0</v>
      </c>
      <c r="D66" s="75" t="str">
        <f>pinakas_g!K75</f>
        <v>0</v>
      </c>
      <c r="E66" s="78" t="str">
        <f>pinakas_g!L75</f>
        <v>0</v>
      </c>
    </row>
    <row r="67" spans="1:7" customHeight="1" ht="30">
      <c r="A67" s="77" t="s">
        <v>224</v>
      </c>
      <c r="B67" s="74" t="str">
        <f>pinakas_g!D76</f>
        <v>0</v>
      </c>
      <c r="C67" s="74" t="str">
        <f>pinakas_g!E76</f>
        <v>0</v>
      </c>
      <c r="D67" s="75" t="str">
        <f>pinakas_g!K76</f>
        <v>0</v>
      </c>
      <c r="E67" s="78" t="str">
        <f>pinakas_g!L76</f>
        <v>0</v>
      </c>
    </row>
    <row r="68" spans="1:7" customHeight="1" ht="30">
      <c r="A68" s="77" t="s">
        <v>225</v>
      </c>
      <c r="B68" s="74" t="str">
        <f>pinakas_g!D77</f>
        <v>0</v>
      </c>
      <c r="C68" s="74" t="str">
        <f>pinakas_g!E77</f>
        <v>0</v>
      </c>
      <c r="D68" s="75" t="str">
        <f>pinakas_g!K77</f>
        <v>0</v>
      </c>
      <c r="E68" s="78" t="str">
        <f>pinakas_g!L77</f>
        <v>0</v>
      </c>
    </row>
    <row r="69" spans="1:7" customHeight="1" ht="45">
      <c r="A69" s="77" t="s">
        <v>226</v>
      </c>
      <c r="B69" s="74" t="str">
        <f>pinakas_g!D78</f>
        <v>0</v>
      </c>
      <c r="C69" s="74" t="str">
        <f>pinakas_g!E78</f>
        <v>0</v>
      </c>
      <c r="D69" s="75" t="str">
        <f>pinakas_g!K78</f>
        <v>0</v>
      </c>
      <c r="E69" s="78" t="str">
        <f>pinakas_g!L78</f>
        <v>0</v>
      </c>
    </row>
    <row r="70" spans="1:7">
      <c r="A70" s="77" t="s">
        <v>227</v>
      </c>
      <c r="B70" s="74" t="str">
        <f>pinakas_g!D79</f>
        <v>0</v>
      </c>
      <c r="C70" s="74" t="str">
        <f>pinakas_g!E79</f>
        <v>0</v>
      </c>
      <c r="D70" s="75" t="str">
        <f>pinakas_g!K79</f>
        <v>0</v>
      </c>
      <c r="E70" s="78" t="str">
        <f>pinakas_g!L79</f>
        <v>0</v>
      </c>
      <c r="F70" s="91"/>
    </row>
    <row r="71" spans="1:7">
      <c r="A71" s="77" t="s">
        <v>228</v>
      </c>
      <c r="B71" s="74" t="str">
        <f>pinakas_g!D80</f>
        <v>0</v>
      </c>
      <c r="C71" s="74" t="str">
        <f>pinakas_g!E80</f>
        <v>0</v>
      </c>
      <c r="D71" s="75" t="str">
        <f>pinakas_g!K80</f>
        <v>0</v>
      </c>
      <c r="E71" s="78" t="str">
        <f>pinakas_g!L80</f>
        <v>0</v>
      </c>
    </row>
    <row r="72" spans="1:7" customHeight="1" ht="30">
      <c r="A72" s="77" t="s">
        <v>229</v>
      </c>
      <c r="B72" s="74" t="str">
        <f>pinakas_g!D81</f>
        <v>0</v>
      </c>
      <c r="C72" s="74" t="str">
        <f>pinakas_g!E81</f>
        <v>0</v>
      </c>
      <c r="D72" s="75" t="str">
        <f>pinakas_g!K81</f>
        <v>0</v>
      </c>
      <c r="E72" s="78" t="str">
        <f>pinakas_g!L81</f>
        <v>0</v>
      </c>
    </row>
    <row r="73" spans="1:7" customHeight="1" ht="30">
      <c r="A73" s="77" t="s">
        <v>230</v>
      </c>
      <c r="B73" s="74" t="str">
        <f>pinakas_g!D82</f>
        <v>0</v>
      </c>
      <c r="C73" s="74" t="str">
        <f>pinakas_g!E82</f>
        <v>0</v>
      </c>
      <c r="D73" s="75" t="str">
        <f>pinakas_g!K82</f>
        <v>0</v>
      </c>
      <c r="E73" s="78" t="str">
        <f>pinakas_g!L82</f>
        <v>0</v>
      </c>
    </row>
    <row r="74" spans="1:7" customHeight="1" ht="45">
      <c r="A74" s="77" t="s">
        <v>231</v>
      </c>
      <c r="B74" s="74" t="str">
        <f>pinakas_g!D83</f>
        <v>0</v>
      </c>
      <c r="C74" s="74" t="str">
        <f>pinakas_g!E83</f>
        <v>0</v>
      </c>
      <c r="D74" s="75" t="str">
        <f>pinakas_g!K83</f>
        <v>0</v>
      </c>
      <c r="E74" s="78" t="str">
        <f>pinakas_g!L83</f>
        <v>0</v>
      </c>
    </row>
    <row r="75" spans="1:7" customHeight="1" ht="45">
      <c r="A75" s="77" t="s">
        <v>232</v>
      </c>
      <c r="B75" s="74" t="str">
        <f>pinakas_g!D84</f>
        <v>0</v>
      </c>
      <c r="C75" s="74" t="str">
        <f>pinakas_g!E84</f>
        <v>0</v>
      </c>
      <c r="D75" s="75" t="str">
        <f>pinakas_g!K84</f>
        <v>0</v>
      </c>
      <c r="E75" s="78" t="str">
        <f>pinakas_g!L84</f>
        <v>0</v>
      </c>
    </row>
    <row r="76" spans="1:7" customHeight="1" ht="45">
      <c r="A76" s="77" t="s">
        <v>233</v>
      </c>
      <c r="B76" s="74" t="str">
        <f>pinakas_g!D85</f>
        <v>0</v>
      </c>
      <c r="C76" s="74" t="str">
        <f>pinakas_g!E85</f>
        <v>0</v>
      </c>
      <c r="D76" s="75" t="str">
        <f>pinakas_g!K85</f>
        <v>0</v>
      </c>
      <c r="E76" s="78" t="str">
        <f>pinakas_g!L85</f>
        <v>0</v>
      </c>
    </row>
    <row r="77" spans="1:7" customHeight="1" ht="30">
      <c r="A77" s="77" t="s">
        <v>234</v>
      </c>
      <c r="B77" s="74" t="str">
        <f>pinakas_g!D86</f>
        <v>0</v>
      </c>
      <c r="C77" s="74" t="str">
        <f>pinakas_g!E86</f>
        <v>0</v>
      </c>
      <c r="D77" s="75" t="str">
        <f>pinakas_g!K86</f>
        <v>0</v>
      </c>
      <c r="E77" s="78" t="str">
        <f>pinakas_g!L86</f>
        <v>0</v>
      </c>
    </row>
    <row r="78" spans="1:7" customHeight="1" ht="30">
      <c r="A78" s="77" t="s">
        <v>235</v>
      </c>
      <c r="B78" s="74" t="str">
        <f>pinakas_g!D87</f>
        <v>0</v>
      </c>
      <c r="C78" s="74" t="str">
        <f>pinakas_g!E87</f>
        <v>0</v>
      </c>
      <c r="D78" s="75" t="str">
        <f>pinakas_g!K87</f>
        <v>0</v>
      </c>
      <c r="E78" s="78" t="str">
        <f>pinakas_g!L87</f>
        <v>0</v>
      </c>
    </row>
    <row r="79" spans="1:7" customHeight="1" ht="30">
      <c r="A79" s="77" t="s">
        <v>236</v>
      </c>
      <c r="B79" s="74" t="str">
        <f>pinakas_g!D88</f>
        <v>0</v>
      </c>
      <c r="C79" s="74" t="str">
        <f>pinakas_g!E88</f>
        <v>0</v>
      </c>
      <c r="D79" s="75" t="str">
        <f>pinakas_g!K88</f>
        <v>0</v>
      </c>
      <c r="E79" s="78" t="str">
        <f>pinakas_g!L88</f>
        <v>0</v>
      </c>
    </row>
    <row r="80" spans="1:7" customHeight="1" ht="30">
      <c r="A80" s="77" t="s">
        <v>237</v>
      </c>
      <c r="B80" s="74" t="str">
        <f>pinakas_g!D89</f>
        <v>0</v>
      </c>
      <c r="C80" s="74" t="str">
        <f>pinakas_g!E89</f>
        <v>0</v>
      </c>
      <c r="D80" s="75" t="str">
        <f>pinakas_g!K89</f>
        <v>0</v>
      </c>
      <c r="E80" s="78" t="str">
        <f>pinakas_g!L89</f>
        <v>0</v>
      </c>
    </row>
    <row r="81" spans="1:7" customHeight="1" ht="45">
      <c r="A81" s="77" t="s">
        <v>238</v>
      </c>
      <c r="B81" s="74" t="str">
        <f>pinakas_g!D90</f>
        <v>0</v>
      </c>
      <c r="C81" s="74" t="str">
        <f>pinakas_g!E90</f>
        <v>0</v>
      </c>
      <c r="D81" s="75" t="str">
        <f>pinakas_g!K90</f>
        <v>0</v>
      </c>
      <c r="E81" s="78" t="str">
        <f>pinakas_g!L90</f>
        <v>0</v>
      </c>
    </row>
    <row r="82" spans="1:7" customHeight="1" ht="45">
      <c r="A82" s="77" t="s">
        <v>239</v>
      </c>
      <c r="B82" s="74" t="str">
        <f>pinakas_g!D91</f>
        <v>0</v>
      </c>
      <c r="C82" s="74" t="str">
        <f>pinakas_g!E91</f>
        <v>0</v>
      </c>
      <c r="D82" s="75" t="str">
        <f>pinakas_g!K91</f>
        <v>0</v>
      </c>
      <c r="E82" s="78" t="str">
        <f>pinakas_g!L91</f>
        <v>0</v>
      </c>
    </row>
    <row r="83" spans="1:7">
      <c r="A83" s="77" t="s">
        <v>240</v>
      </c>
      <c r="B83" s="74" t="str">
        <f>pinakas_g!D92</f>
        <v>0</v>
      </c>
      <c r="C83" s="74" t="str">
        <f>pinakas_g!E92</f>
        <v>0</v>
      </c>
      <c r="D83" s="75" t="str">
        <f>pinakas_g!K92</f>
        <v>0</v>
      </c>
      <c r="E83" s="78" t="str">
        <f>pinakas_g!L92</f>
        <v>0</v>
      </c>
    </row>
    <row r="84" spans="1:7" customHeight="1" ht="45">
      <c r="A84" s="77" t="s">
        <v>241</v>
      </c>
      <c r="B84" s="74" t="str">
        <f>pinakas_g!D93</f>
        <v>0</v>
      </c>
      <c r="C84" s="74" t="str">
        <f>pinakas_g!E93</f>
        <v>0</v>
      </c>
      <c r="D84" s="75" t="str">
        <f>pinakas_g!K93</f>
        <v>0</v>
      </c>
      <c r="E84" s="78" t="str">
        <f>pinakas_g!L93</f>
        <v>0</v>
      </c>
    </row>
    <row r="85" spans="1:7">
      <c r="A85" s="77" t="s">
        <v>242</v>
      </c>
      <c r="B85" s="74" t="str">
        <f>pinakas_g!D94</f>
        <v>0</v>
      </c>
      <c r="C85" s="74" t="str">
        <f>pinakas_g!E94</f>
        <v>0</v>
      </c>
      <c r="D85" s="75" t="str">
        <f>pinakas_g!K94</f>
        <v>0</v>
      </c>
      <c r="E85" s="78" t="str">
        <f>pinakas_g!L94</f>
        <v>0</v>
      </c>
    </row>
    <row r="86" spans="1:7">
      <c r="A86" s="77" t="s">
        <v>243</v>
      </c>
      <c r="B86" s="74" t="str">
        <f>pinakas_g!D95</f>
        <v>0</v>
      </c>
      <c r="C86" s="74" t="str">
        <f>pinakas_g!E95</f>
        <v>0</v>
      </c>
      <c r="D86" s="75" t="str">
        <f>pinakas_g!K95</f>
        <v>0</v>
      </c>
      <c r="E86" s="78" t="str">
        <f>pinakas_g!L95</f>
        <v>0</v>
      </c>
    </row>
    <row r="87" spans="1:7" customHeight="1" ht="30">
      <c r="A87" s="77" t="s">
        <v>244</v>
      </c>
      <c r="B87" s="74" t="str">
        <f>pinakas_g!D96</f>
        <v>0</v>
      </c>
      <c r="C87" s="74" t="str">
        <f>pinakas_g!E96</f>
        <v>0</v>
      </c>
      <c r="D87" s="75" t="str">
        <f>pinakas_g!K96</f>
        <v>0</v>
      </c>
      <c r="E87" s="78" t="str">
        <f>pinakas_g!L96</f>
        <v>0</v>
      </c>
    </row>
    <row r="88" spans="1:7" customHeight="1" ht="30">
      <c r="A88" s="77" t="s">
        <v>245</v>
      </c>
      <c r="B88" s="74" t="str">
        <f>pinakas_g!D97</f>
        <v>0</v>
      </c>
      <c r="C88" s="74" t="str">
        <f>pinakas_g!E97</f>
        <v>0</v>
      </c>
      <c r="D88" s="75" t="str">
        <f>pinakas_g!K97</f>
        <v>0</v>
      </c>
      <c r="E88" s="78" t="str">
        <f>pinakas_g!L97</f>
        <v>0</v>
      </c>
    </row>
    <row r="89" spans="1:7">
      <c r="A89" s="77" t="s">
        <v>246</v>
      </c>
      <c r="B89" s="74" t="str">
        <f>pinakas_g!D98</f>
        <v>0</v>
      </c>
      <c r="C89" s="74" t="str">
        <f>pinakas_g!E98</f>
        <v>0</v>
      </c>
      <c r="D89" s="75" t="str">
        <f>pinakas_g!K98</f>
        <v>0</v>
      </c>
      <c r="E89" s="78" t="str">
        <f>pinakas_g!L98</f>
        <v>0</v>
      </c>
    </row>
    <row r="90" spans="1:7" customHeight="1" ht="45">
      <c r="A90" s="77" t="s">
        <v>247</v>
      </c>
      <c r="B90" s="74" t="str">
        <f>pinakas_g!D99</f>
        <v>0</v>
      </c>
      <c r="C90" s="74" t="str">
        <f>pinakas_g!E99</f>
        <v>0</v>
      </c>
      <c r="D90" s="75" t="str">
        <f>pinakas_g!K99</f>
        <v>0</v>
      </c>
      <c r="E90" s="78" t="str">
        <f>pinakas_g!L99</f>
        <v>0</v>
      </c>
    </row>
    <row r="91" spans="1:7" customHeight="1" ht="30">
      <c r="A91" s="77" t="s">
        <v>248</v>
      </c>
      <c r="B91" s="74" t="str">
        <f>pinakas_g!D100</f>
        <v>0</v>
      </c>
      <c r="C91" s="74" t="str">
        <f>pinakas_g!E100</f>
        <v>0</v>
      </c>
      <c r="D91" s="75" t="str">
        <f>pinakas_g!K100</f>
        <v>0</v>
      </c>
      <c r="E91" s="78" t="str">
        <f>pinakas_g!L100</f>
        <v>0</v>
      </c>
    </row>
    <row r="96" spans="1:7">
      <c r="B96" s="131" t="s">
        <v>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E1"/>
    <mergeCell ref="A3:E3"/>
    <mergeCell ref="A5:B5"/>
    <mergeCell ref="C5:E5"/>
    <mergeCell ref="A6:B6"/>
    <mergeCell ref="C6:E6"/>
    <mergeCell ref="B15:C15"/>
    <mergeCell ref="B16:C16"/>
    <mergeCell ref="B17:C17"/>
    <mergeCell ref="A7:B7"/>
    <mergeCell ref="C7:E7"/>
    <mergeCell ref="A10:E10"/>
    <mergeCell ref="A11:E11"/>
    <mergeCell ref="A12:E12"/>
    <mergeCell ref="A13:E1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L29" sqref="L29"/>
    </sheetView>
  </sheetViews>
  <sheetFormatPr defaultRowHeight="14.4" defaultColWidth="8.125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1102362205" footer="0.5118110236220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00"/>
  <sheetViews>
    <sheetView tabSelected="0" workbookViewId="0" showGridLines="true" showRowColHeaders="1">
      <selection activeCell="D25" sqref="D25"/>
    </sheetView>
  </sheetViews>
  <sheetFormatPr defaultRowHeight="14.4" outlineLevelRow="0" outlineLevelCol="0"/>
  <sheetData>
    <row r="1" spans="1:12">
      <c r="A1" s="132" t="s">
        <v>250</v>
      </c>
    </row>
    <row r="3" spans="1:12">
      <c r="A3" s="132" t="s">
        <v>251</v>
      </c>
    </row>
    <row r="5" spans="1:12">
      <c r="A5" s="132" t="s">
        <v>2</v>
      </c>
      <c r="D5" s="132" t="s">
        <v>3</v>
      </c>
    </row>
    <row r="6" spans="1:12">
      <c r="A6" s="132" t="s">
        <v>4</v>
      </c>
      <c r="D6" s="132">
        <v>6104</v>
      </c>
    </row>
    <row r="7" spans="1:12">
      <c r="A7" s="132" t="s">
        <v>5</v>
      </c>
      <c r="D7" s="132" t="s">
        <v>6</v>
      </c>
    </row>
    <row r="8" spans="1:12">
      <c r="A8" s="132" t="s">
        <v>252</v>
      </c>
      <c r="D8" s="132">
        <v>1</v>
      </c>
    </row>
    <row r="10" spans="1:12">
      <c r="B10" s="132" t="s">
        <v>253</v>
      </c>
    </row>
    <row r="24" spans="1:12">
      <c r="D24" s="132" t="s">
        <v>9</v>
      </c>
      <c r="F24" s="132" t="s">
        <v>10</v>
      </c>
      <c r="H24" s="132" t="s">
        <v>11</v>
      </c>
      <c r="J24" s="132" t="s">
        <v>12</v>
      </c>
    </row>
    <row r="25" spans="1:12">
      <c r="C25" s="132" t="s">
        <v>13</v>
      </c>
      <c r="D25" s="132">
        <v>4067</v>
      </c>
      <c r="F25" s="132">
        <v>3997</v>
      </c>
      <c r="H25" s="132">
        <v>3851</v>
      </c>
      <c r="J25" s="132">
        <v>0</v>
      </c>
    </row>
    <row r="26" spans="1:12">
      <c r="C26" s="132" t="s">
        <v>14</v>
      </c>
      <c r="D26" s="132">
        <v>180</v>
      </c>
      <c r="F26" s="132">
        <v>177</v>
      </c>
      <c r="H26" s="132">
        <v>177</v>
      </c>
      <c r="J26" s="132">
        <v>0</v>
      </c>
    </row>
    <row r="28" spans="1:12">
      <c r="B28" s="132" t="s">
        <v>15</v>
      </c>
      <c r="C28" s="132" t="s">
        <v>16</v>
      </c>
      <c r="D28" s="132" t="s">
        <v>17</v>
      </c>
      <c r="E28" s="132" t="s">
        <v>18</v>
      </c>
      <c r="F28" s="132" t="s">
        <v>19</v>
      </c>
      <c r="G28" s="132" t="s">
        <v>254</v>
      </c>
      <c r="H28" s="132" t="s">
        <v>255</v>
      </c>
      <c r="I28" s="132" t="s">
        <v>256</v>
      </c>
      <c r="J28" s="132" t="s">
        <v>257</v>
      </c>
      <c r="K28" s="132" t="s">
        <v>258</v>
      </c>
      <c r="L28" s="132" t="s">
        <v>259</v>
      </c>
    </row>
    <row r="29" spans="1:12">
      <c r="A29" s="132">
        <v>1</v>
      </c>
      <c r="B29" s="132" t="s">
        <v>25</v>
      </c>
      <c r="C29" s="132" t="s">
        <v>26</v>
      </c>
      <c r="D29" s="132">
        <v>933</v>
      </c>
      <c r="E29" s="132">
        <v>48</v>
      </c>
      <c r="F29" s="132">
        <v>886</v>
      </c>
      <c r="G29" s="132">
        <v>0</v>
      </c>
      <c r="H29" s="132">
        <v>-47</v>
      </c>
      <c r="I29" s="132" t="s">
        <v>260</v>
      </c>
      <c r="J29" s="132">
        <v>-2</v>
      </c>
      <c r="K29" s="132" t="s">
        <v>260</v>
      </c>
      <c r="L29" s="132">
        <v>0</v>
      </c>
    </row>
    <row r="30" spans="1:12">
      <c r="A30" s="132">
        <v>2</v>
      </c>
      <c r="B30" s="132" t="s">
        <v>27</v>
      </c>
      <c r="C30" s="132" t="s">
        <v>28</v>
      </c>
      <c r="D30" s="132">
        <v>5723</v>
      </c>
      <c r="E30" s="132">
        <v>315</v>
      </c>
      <c r="F30" s="132">
        <v>5890</v>
      </c>
      <c r="G30" s="132">
        <v>10</v>
      </c>
      <c r="H30" s="132" t="s">
        <v>260</v>
      </c>
      <c r="I30" s="132">
        <v>167</v>
      </c>
      <c r="J30" s="132" t="s">
        <v>260</v>
      </c>
      <c r="K30" s="132">
        <v>8</v>
      </c>
      <c r="L30" s="132">
        <v>11</v>
      </c>
    </row>
    <row r="31" spans="1:12">
      <c r="A31" s="132">
        <v>3</v>
      </c>
      <c r="B31" s="132" t="s">
        <v>29</v>
      </c>
      <c r="C31" s="132" t="s">
        <v>30</v>
      </c>
      <c r="D31" s="132">
        <v>2576</v>
      </c>
      <c r="E31" s="132">
        <v>129</v>
      </c>
      <c r="F31" s="132">
        <v>2479</v>
      </c>
      <c r="G31" s="132">
        <v>11</v>
      </c>
      <c r="H31" s="132">
        <v>-97</v>
      </c>
      <c r="I31" s="132" t="s">
        <v>260</v>
      </c>
      <c r="J31" s="132">
        <v>-4</v>
      </c>
      <c r="K31" s="132" t="s">
        <v>260</v>
      </c>
      <c r="L31" s="132">
        <v>0</v>
      </c>
    </row>
    <row r="32" spans="1:12">
      <c r="A32" s="132">
        <v>4</v>
      </c>
      <c r="B32" s="132" t="s">
        <v>31</v>
      </c>
      <c r="C32" s="132" t="s">
        <v>32</v>
      </c>
      <c r="D32" s="132">
        <v>1114</v>
      </c>
      <c r="E32" s="132">
        <v>57</v>
      </c>
      <c r="F32" s="132">
        <v>1108</v>
      </c>
      <c r="G32" s="132">
        <v>0</v>
      </c>
      <c r="H32" s="132">
        <v>-6</v>
      </c>
      <c r="I32" s="132" t="s">
        <v>260</v>
      </c>
      <c r="J32" s="132">
        <v>0</v>
      </c>
      <c r="K32" s="132" t="s">
        <v>260</v>
      </c>
      <c r="L32" s="132">
        <v>6</v>
      </c>
    </row>
    <row r="33" spans="1:12">
      <c r="A33" s="132">
        <v>5</v>
      </c>
      <c r="B33" s="132" t="s">
        <v>33</v>
      </c>
      <c r="C33" s="132" t="s">
        <v>34</v>
      </c>
      <c r="D33" s="132">
        <v>708</v>
      </c>
      <c r="E33" s="132">
        <v>37</v>
      </c>
      <c r="F33" s="132">
        <v>716</v>
      </c>
      <c r="G33" s="132">
        <v>0</v>
      </c>
      <c r="H33" s="132" t="s">
        <v>260</v>
      </c>
      <c r="I33" s="132">
        <v>8</v>
      </c>
      <c r="J33" s="132" t="s">
        <v>260</v>
      </c>
      <c r="K33" s="132">
        <v>0</v>
      </c>
      <c r="L33" s="132">
        <v>0</v>
      </c>
    </row>
    <row r="34" spans="1:12">
      <c r="A34" s="132">
        <v>6</v>
      </c>
      <c r="B34" s="132" t="s">
        <v>35</v>
      </c>
      <c r="C34" s="132" t="s">
        <v>36</v>
      </c>
      <c r="D34" s="132">
        <v>0</v>
      </c>
      <c r="E34" s="132">
        <v>0</v>
      </c>
      <c r="F34" s="132">
        <v>0</v>
      </c>
      <c r="G34" s="132">
        <v>0</v>
      </c>
      <c r="H34" s="132" t="s">
        <v>260</v>
      </c>
      <c r="I34" s="132" t="s">
        <v>260</v>
      </c>
      <c r="J34" s="132" t="s">
        <v>260</v>
      </c>
      <c r="K34" s="132" t="s">
        <v>260</v>
      </c>
      <c r="L34" s="132">
        <v>0</v>
      </c>
    </row>
    <row r="35" spans="1:12">
      <c r="A35" s="132">
        <v>7</v>
      </c>
      <c r="B35" s="132" t="s">
        <v>37</v>
      </c>
      <c r="C35" s="132" t="s">
        <v>38</v>
      </c>
      <c r="D35" s="132">
        <v>718</v>
      </c>
      <c r="E35" s="132">
        <v>30</v>
      </c>
      <c r="F35" s="132">
        <v>612</v>
      </c>
      <c r="G35" s="132">
        <v>0</v>
      </c>
      <c r="H35" s="132">
        <v>-106</v>
      </c>
      <c r="I35" s="132" t="s">
        <v>260</v>
      </c>
      <c r="J35" s="132">
        <v>-5</v>
      </c>
      <c r="K35" s="132" t="s">
        <v>260</v>
      </c>
      <c r="L35" s="132">
        <v>0</v>
      </c>
    </row>
    <row r="36" spans="1:12">
      <c r="A36" s="132">
        <v>8</v>
      </c>
      <c r="B36" s="132" t="s">
        <v>39</v>
      </c>
      <c r="C36" s="132" t="s">
        <v>40</v>
      </c>
      <c r="D36" s="132">
        <v>261</v>
      </c>
      <c r="E36" s="132">
        <v>14</v>
      </c>
      <c r="F36" s="132">
        <v>269</v>
      </c>
      <c r="G36" s="132">
        <v>0</v>
      </c>
      <c r="H36" s="132" t="s">
        <v>260</v>
      </c>
      <c r="I36" s="132">
        <v>8</v>
      </c>
      <c r="J36" s="132" t="s">
        <v>260</v>
      </c>
      <c r="K36" s="132">
        <v>0</v>
      </c>
      <c r="L36" s="132">
        <v>0</v>
      </c>
    </row>
    <row r="37" spans="1:12">
      <c r="A37" s="132">
        <v>9</v>
      </c>
      <c r="B37" s="132" t="s">
        <v>41</v>
      </c>
      <c r="C37" s="132" t="s">
        <v>42</v>
      </c>
      <c r="D37" s="132">
        <v>575</v>
      </c>
      <c r="E37" s="132">
        <v>29</v>
      </c>
      <c r="F37" s="132">
        <v>548</v>
      </c>
      <c r="G37" s="132">
        <v>0</v>
      </c>
      <c r="H37" s="132">
        <v>-27</v>
      </c>
      <c r="I37" s="132" t="s">
        <v>260</v>
      </c>
      <c r="J37" s="132">
        <v>-1</v>
      </c>
      <c r="K37" s="132" t="s">
        <v>260</v>
      </c>
      <c r="L37" s="132">
        <v>0</v>
      </c>
    </row>
    <row r="38" spans="1:12">
      <c r="A38" s="132">
        <v>10</v>
      </c>
      <c r="B38" s="132" t="s">
        <v>43</v>
      </c>
      <c r="C38" s="132" t="s">
        <v>44</v>
      </c>
      <c r="D38" s="132">
        <v>1150</v>
      </c>
      <c r="E38" s="132">
        <v>60</v>
      </c>
      <c r="F38" s="132">
        <v>1084</v>
      </c>
      <c r="G38" s="132">
        <v>2</v>
      </c>
      <c r="H38" s="132">
        <v>-66</v>
      </c>
      <c r="I38" s="132" t="s">
        <v>260</v>
      </c>
      <c r="J38" s="132">
        <v>-3</v>
      </c>
      <c r="K38" s="132" t="s">
        <v>260</v>
      </c>
      <c r="L38" s="132">
        <v>3</v>
      </c>
    </row>
    <row r="39" spans="1:12">
      <c r="A39" s="132">
        <v>11</v>
      </c>
      <c r="B39" s="132" t="s">
        <v>45</v>
      </c>
      <c r="C39" s="132" t="s">
        <v>46</v>
      </c>
      <c r="D39" s="132">
        <v>354</v>
      </c>
      <c r="E39" s="132">
        <v>24</v>
      </c>
      <c r="F39" s="132">
        <v>434</v>
      </c>
      <c r="G39" s="132">
        <v>0</v>
      </c>
      <c r="H39" s="132" t="s">
        <v>260</v>
      </c>
      <c r="I39" s="132">
        <v>80</v>
      </c>
      <c r="J39" s="132" t="s">
        <v>260</v>
      </c>
      <c r="K39" s="132">
        <v>4</v>
      </c>
      <c r="L39" s="132">
        <v>6</v>
      </c>
    </row>
    <row r="40" spans="1:12">
      <c r="A40" s="132">
        <v>12</v>
      </c>
      <c r="B40" s="132" t="s">
        <v>47</v>
      </c>
      <c r="C40" s="132" t="s">
        <v>48</v>
      </c>
      <c r="D40" s="132">
        <v>355</v>
      </c>
      <c r="E40" s="132">
        <v>21</v>
      </c>
      <c r="F40" s="132">
        <v>380</v>
      </c>
      <c r="G40" s="132">
        <v>91</v>
      </c>
      <c r="H40" s="132" t="s">
        <v>260</v>
      </c>
      <c r="I40" s="132">
        <v>25</v>
      </c>
      <c r="J40" s="132" t="s">
        <v>260</v>
      </c>
      <c r="K40" s="132">
        <v>1</v>
      </c>
      <c r="L40" s="132">
        <v>0</v>
      </c>
    </row>
    <row r="41" spans="1:12">
      <c r="A41" s="132">
        <v>13</v>
      </c>
      <c r="B41" s="132" t="s">
        <v>49</v>
      </c>
      <c r="C41" s="132" t="s">
        <v>50</v>
      </c>
      <c r="D41" s="132">
        <v>1098</v>
      </c>
      <c r="E41" s="132">
        <v>54</v>
      </c>
      <c r="F41" s="132">
        <v>1010</v>
      </c>
      <c r="G41" s="132">
        <v>1</v>
      </c>
      <c r="H41" s="132">
        <v>-88</v>
      </c>
      <c r="I41" s="132" t="s">
        <v>260</v>
      </c>
      <c r="J41" s="132">
        <v>-4</v>
      </c>
      <c r="K41" s="132" t="s">
        <v>260</v>
      </c>
      <c r="L41" s="132">
        <v>0</v>
      </c>
    </row>
    <row r="42" spans="1:12">
      <c r="A42" s="132">
        <v>14</v>
      </c>
      <c r="B42" s="132" t="s">
        <v>51</v>
      </c>
      <c r="C42" s="132" t="s">
        <v>52</v>
      </c>
      <c r="D42" s="132">
        <v>0</v>
      </c>
      <c r="E42" s="132">
        <v>0</v>
      </c>
      <c r="F42" s="132">
        <v>0</v>
      </c>
      <c r="G42" s="132">
        <v>0</v>
      </c>
      <c r="H42" s="132" t="s">
        <v>260</v>
      </c>
      <c r="I42" s="132" t="s">
        <v>260</v>
      </c>
      <c r="J42" s="132" t="s">
        <v>260</v>
      </c>
      <c r="K42" s="132" t="s">
        <v>260</v>
      </c>
      <c r="L42" s="132">
        <v>0</v>
      </c>
    </row>
    <row r="43" spans="1:12">
      <c r="A43" s="132">
        <v>15</v>
      </c>
      <c r="B43" s="132" t="s">
        <v>53</v>
      </c>
      <c r="C43" s="132" t="s">
        <v>54</v>
      </c>
      <c r="D43" s="132">
        <v>16</v>
      </c>
      <c r="E43" s="132">
        <v>1</v>
      </c>
      <c r="F43" s="132">
        <v>18</v>
      </c>
      <c r="G43" s="132">
        <v>0</v>
      </c>
      <c r="H43" s="132" t="s">
        <v>260</v>
      </c>
      <c r="I43" s="132">
        <v>2</v>
      </c>
      <c r="J43" s="132" t="s">
        <v>260</v>
      </c>
      <c r="K43" s="132">
        <v>0</v>
      </c>
      <c r="L43" s="132">
        <v>0</v>
      </c>
    </row>
    <row r="44" spans="1:12">
      <c r="A44" s="132">
        <v>16</v>
      </c>
      <c r="B44" s="132" t="s">
        <v>55</v>
      </c>
      <c r="C44" s="132" t="s">
        <v>56</v>
      </c>
      <c r="D44" s="132">
        <v>0</v>
      </c>
      <c r="E44" s="132">
        <v>0</v>
      </c>
      <c r="F44" s="132">
        <v>0</v>
      </c>
      <c r="G44" s="132">
        <v>0</v>
      </c>
      <c r="H44" s="132" t="s">
        <v>260</v>
      </c>
      <c r="I44" s="132" t="s">
        <v>260</v>
      </c>
      <c r="J44" s="132" t="s">
        <v>260</v>
      </c>
      <c r="K44" s="132" t="s">
        <v>260</v>
      </c>
      <c r="L44" s="132">
        <v>0</v>
      </c>
    </row>
    <row r="45" spans="1:12">
      <c r="A45" s="132">
        <v>17</v>
      </c>
      <c r="B45" s="132" t="s">
        <v>57</v>
      </c>
      <c r="C45" s="132" t="s">
        <v>58</v>
      </c>
      <c r="D45" s="132">
        <v>349</v>
      </c>
      <c r="E45" s="132">
        <v>21</v>
      </c>
      <c r="F45" s="132">
        <v>384</v>
      </c>
      <c r="G45" s="132">
        <v>21</v>
      </c>
      <c r="H45" s="132" t="s">
        <v>260</v>
      </c>
      <c r="I45" s="132">
        <v>35</v>
      </c>
      <c r="J45" s="132" t="s">
        <v>260</v>
      </c>
      <c r="K45" s="132">
        <v>1</v>
      </c>
      <c r="L45" s="132">
        <v>6</v>
      </c>
    </row>
    <row r="46" spans="1:12">
      <c r="A46" s="132">
        <v>18</v>
      </c>
      <c r="B46" s="132" t="s">
        <v>59</v>
      </c>
      <c r="C46" s="132" t="s">
        <v>60</v>
      </c>
      <c r="D46" s="132">
        <v>368</v>
      </c>
      <c r="E46" s="132">
        <v>20</v>
      </c>
      <c r="F46" s="132">
        <v>370</v>
      </c>
      <c r="G46" s="132">
        <v>48</v>
      </c>
      <c r="H46" s="132" t="s">
        <v>260</v>
      </c>
      <c r="I46" s="132">
        <v>2</v>
      </c>
      <c r="J46" s="132" t="s">
        <v>260</v>
      </c>
      <c r="K46" s="132">
        <v>0</v>
      </c>
      <c r="L46" s="132">
        <v>0</v>
      </c>
    </row>
    <row r="47" spans="1:12">
      <c r="A47" s="132">
        <v>19</v>
      </c>
      <c r="B47" s="132" t="s">
        <v>61</v>
      </c>
      <c r="C47" s="132" t="s">
        <v>62</v>
      </c>
      <c r="D47" s="132">
        <v>0</v>
      </c>
      <c r="E47" s="132">
        <v>0</v>
      </c>
      <c r="F47" s="132">
        <v>0</v>
      </c>
      <c r="G47" s="132">
        <v>0</v>
      </c>
      <c r="H47" s="132" t="s">
        <v>260</v>
      </c>
      <c r="I47" s="132" t="s">
        <v>260</v>
      </c>
      <c r="J47" s="132" t="s">
        <v>260</v>
      </c>
      <c r="K47" s="132" t="s">
        <v>260</v>
      </c>
      <c r="L47" s="132">
        <v>0</v>
      </c>
    </row>
    <row r="48" spans="1:12">
      <c r="A48" s="132">
        <v>20</v>
      </c>
      <c r="B48" s="132" t="s">
        <v>63</v>
      </c>
      <c r="C48" s="132" t="s">
        <v>64</v>
      </c>
      <c r="D48" s="132">
        <v>909</v>
      </c>
      <c r="E48" s="132">
        <v>43</v>
      </c>
      <c r="F48" s="132">
        <v>823</v>
      </c>
      <c r="G48" s="132">
        <v>75</v>
      </c>
      <c r="H48" s="132">
        <v>-86</v>
      </c>
      <c r="I48" s="132" t="s">
        <v>260</v>
      </c>
      <c r="J48" s="132">
        <v>-4</v>
      </c>
      <c r="K48" s="132" t="s">
        <v>260</v>
      </c>
      <c r="L48" s="132">
        <v>1</v>
      </c>
    </row>
    <row r="49" spans="1:12">
      <c r="A49" s="132">
        <v>21</v>
      </c>
      <c r="B49" s="132" t="s">
        <v>65</v>
      </c>
      <c r="C49" s="132" t="s">
        <v>66</v>
      </c>
      <c r="D49" s="132">
        <v>163</v>
      </c>
      <c r="E49" s="132">
        <v>9</v>
      </c>
      <c r="F49" s="132">
        <v>162</v>
      </c>
      <c r="G49" s="132">
        <v>21</v>
      </c>
      <c r="H49" s="132">
        <v>-1</v>
      </c>
      <c r="I49" s="132" t="s">
        <v>260</v>
      </c>
      <c r="J49" s="132">
        <v>0</v>
      </c>
      <c r="K49" s="132" t="s">
        <v>260</v>
      </c>
      <c r="L49" s="132">
        <v>1</v>
      </c>
    </row>
    <row r="50" spans="1:12">
      <c r="A50" s="132">
        <v>22</v>
      </c>
      <c r="B50" s="132" t="s">
        <v>67</v>
      </c>
      <c r="C50" s="132" t="s">
        <v>68</v>
      </c>
      <c r="D50" s="132">
        <v>318</v>
      </c>
      <c r="E50" s="132">
        <v>19</v>
      </c>
      <c r="F50" s="132">
        <v>353</v>
      </c>
      <c r="G50" s="132">
        <v>21</v>
      </c>
      <c r="H50" s="132" t="s">
        <v>260</v>
      </c>
      <c r="I50" s="132">
        <v>35</v>
      </c>
      <c r="J50" s="132" t="s">
        <v>260</v>
      </c>
      <c r="K50" s="132">
        <v>1</v>
      </c>
      <c r="L50" s="132">
        <v>3</v>
      </c>
    </row>
    <row r="51" spans="1:12">
      <c r="A51" s="132">
        <v>23</v>
      </c>
      <c r="B51" s="132" t="s">
        <v>69</v>
      </c>
      <c r="C51" s="132" t="s">
        <v>70</v>
      </c>
      <c r="D51" s="132">
        <v>296</v>
      </c>
      <c r="E51" s="132">
        <v>14</v>
      </c>
      <c r="F51" s="132">
        <v>264</v>
      </c>
      <c r="G51" s="132">
        <v>15</v>
      </c>
      <c r="H51" s="132">
        <v>-32</v>
      </c>
      <c r="I51" s="132" t="s">
        <v>260</v>
      </c>
      <c r="J51" s="132">
        <v>-1</v>
      </c>
      <c r="K51" s="132" t="s">
        <v>260</v>
      </c>
      <c r="L51" s="132">
        <v>0</v>
      </c>
    </row>
    <row r="52" spans="1:12">
      <c r="A52" s="132">
        <v>24</v>
      </c>
      <c r="B52" s="132" t="s">
        <v>71</v>
      </c>
      <c r="C52" s="132" t="s">
        <v>72</v>
      </c>
      <c r="D52" s="132">
        <v>155</v>
      </c>
      <c r="E52" s="132">
        <v>9</v>
      </c>
      <c r="F52" s="132">
        <v>167</v>
      </c>
      <c r="G52" s="132">
        <v>2</v>
      </c>
      <c r="H52" s="132" t="s">
        <v>260</v>
      </c>
      <c r="I52" s="132">
        <v>12</v>
      </c>
      <c r="J52" s="132" t="s">
        <v>260</v>
      </c>
      <c r="K52" s="132">
        <v>0</v>
      </c>
      <c r="L52" s="132">
        <v>1</v>
      </c>
    </row>
    <row r="53" spans="1:12">
      <c r="A53" s="132">
        <v>25</v>
      </c>
      <c r="B53" s="132" t="s">
        <v>73</v>
      </c>
      <c r="C53" s="132" t="s">
        <v>74</v>
      </c>
      <c r="D53" s="132">
        <v>0</v>
      </c>
      <c r="E53" s="132">
        <v>1</v>
      </c>
      <c r="F53" s="132">
        <v>20</v>
      </c>
      <c r="G53" s="132">
        <v>0</v>
      </c>
      <c r="H53" s="132" t="s">
        <v>260</v>
      </c>
      <c r="I53" s="132">
        <v>20</v>
      </c>
      <c r="J53" s="132" t="s">
        <v>260</v>
      </c>
      <c r="K53" s="132">
        <v>1</v>
      </c>
      <c r="L53" s="132">
        <v>0</v>
      </c>
    </row>
    <row r="54" spans="1:12">
      <c r="A54" s="132">
        <v>26</v>
      </c>
      <c r="B54" s="132" t="s">
        <v>75</v>
      </c>
      <c r="C54" s="132" t="s">
        <v>76</v>
      </c>
      <c r="D54" s="132">
        <v>1450</v>
      </c>
      <c r="E54" s="132">
        <v>81</v>
      </c>
      <c r="F54" s="132">
        <v>1462</v>
      </c>
      <c r="G54" s="132">
        <v>24</v>
      </c>
      <c r="H54" s="132" t="s">
        <v>260</v>
      </c>
      <c r="I54" s="132">
        <v>12</v>
      </c>
      <c r="J54" s="132" t="s">
        <v>260</v>
      </c>
      <c r="K54" s="132">
        <v>0</v>
      </c>
      <c r="L54" s="132">
        <v>7</v>
      </c>
    </row>
    <row r="55" spans="1:12">
      <c r="A55" s="132">
        <v>27</v>
      </c>
      <c r="B55" s="132" t="s">
        <v>77</v>
      </c>
      <c r="C55" s="132" t="s">
        <v>78</v>
      </c>
      <c r="D55" s="132">
        <v>108</v>
      </c>
      <c r="E55" s="132">
        <v>5</v>
      </c>
      <c r="F55" s="132">
        <v>98</v>
      </c>
      <c r="G55" s="132">
        <v>1</v>
      </c>
      <c r="H55" s="132">
        <v>-10</v>
      </c>
      <c r="I55" s="132" t="s">
        <v>260</v>
      </c>
      <c r="J55" s="132">
        <v>0</v>
      </c>
      <c r="K55" s="132" t="s">
        <v>260</v>
      </c>
      <c r="L55" s="132">
        <v>0</v>
      </c>
    </row>
    <row r="56" spans="1:12">
      <c r="A56" s="132">
        <v>28</v>
      </c>
      <c r="B56" s="132" t="s">
        <v>79</v>
      </c>
      <c r="C56" s="132" t="s">
        <v>80</v>
      </c>
      <c r="D56" s="132">
        <v>194</v>
      </c>
      <c r="E56" s="132">
        <v>10</v>
      </c>
      <c r="F56" s="132">
        <v>194</v>
      </c>
      <c r="G56" s="132">
        <v>6</v>
      </c>
      <c r="H56" s="132" t="s">
        <v>260</v>
      </c>
      <c r="I56" s="132" t="s">
        <v>260</v>
      </c>
      <c r="J56" s="132" t="s">
        <v>260</v>
      </c>
      <c r="K56" s="132" t="s">
        <v>260</v>
      </c>
      <c r="L56" s="132">
        <v>0</v>
      </c>
    </row>
    <row r="57" spans="1:12">
      <c r="A57" s="132">
        <v>29</v>
      </c>
      <c r="B57" s="132" t="s">
        <v>81</v>
      </c>
      <c r="C57" s="132" t="s">
        <v>82</v>
      </c>
      <c r="D57" s="132">
        <v>0</v>
      </c>
      <c r="E57" s="132">
        <v>0</v>
      </c>
      <c r="F57" s="132">
        <v>0</v>
      </c>
      <c r="G57" s="132">
        <v>0</v>
      </c>
      <c r="H57" s="132" t="s">
        <v>260</v>
      </c>
      <c r="I57" s="132" t="s">
        <v>260</v>
      </c>
      <c r="J57" s="132" t="s">
        <v>260</v>
      </c>
      <c r="K57" s="132" t="s">
        <v>260</v>
      </c>
      <c r="L57" s="132">
        <v>0</v>
      </c>
    </row>
    <row r="58" spans="1:12">
      <c r="A58" s="132">
        <v>30</v>
      </c>
      <c r="B58" s="132" t="s">
        <v>83</v>
      </c>
      <c r="C58" s="132" t="s">
        <v>84</v>
      </c>
      <c r="D58" s="132">
        <v>21</v>
      </c>
      <c r="E58" s="132">
        <v>1</v>
      </c>
      <c r="F58" s="132">
        <v>21</v>
      </c>
      <c r="G58" s="132">
        <v>0</v>
      </c>
      <c r="H58" s="132" t="s">
        <v>260</v>
      </c>
      <c r="I58" s="132" t="s">
        <v>260</v>
      </c>
      <c r="J58" s="132" t="s">
        <v>260</v>
      </c>
      <c r="K58" s="132" t="s">
        <v>260</v>
      </c>
      <c r="L58" s="132">
        <v>0</v>
      </c>
    </row>
    <row r="59" spans="1:12">
      <c r="A59" s="132">
        <v>31</v>
      </c>
      <c r="B59" s="132" t="s">
        <v>85</v>
      </c>
      <c r="C59" s="132" t="s">
        <v>86</v>
      </c>
      <c r="D59" s="132">
        <v>0</v>
      </c>
      <c r="E59" s="132">
        <v>0</v>
      </c>
      <c r="F59" s="132">
        <v>0</v>
      </c>
      <c r="G59" s="132">
        <v>0</v>
      </c>
      <c r="H59" s="132" t="s">
        <v>260</v>
      </c>
      <c r="I59" s="132" t="s">
        <v>260</v>
      </c>
      <c r="J59" s="132" t="s">
        <v>260</v>
      </c>
      <c r="K59" s="132" t="s">
        <v>260</v>
      </c>
      <c r="L59" s="132">
        <v>0</v>
      </c>
    </row>
    <row r="60" spans="1:12">
      <c r="A60" s="132">
        <v>32</v>
      </c>
      <c r="B60" s="132" t="s">
        <v>87</v>
      </c>
      <c r="C60" s="132" t="s">
        <v>88</v>
      </c>
      <c r="D60" s="132">
        <v>0</v>
      </c>
      <c r="E60" s="132">
        <v>0</v>
      </c>
      <c r="F60" s="132">
        <v>0</v>
      </c>
      <c r="G60" s="132">
        <v>0</v>
      </c>
      <c r="H60" s="132" t="s">
        <v>260</v>
      </c>
      <c r="I60" s="132" t="s">
        <v>260</v>
      </c>
      <c r="J60" s="132" t="s">
        <v>260</v>
      </c>
      <c r="K60" s="132" t="s">
        <v>260</v>
      </c>
      <c r="L60" s="132">
        <v>0</v>
      </c>
    </row>
    <row r="61" spans="1:12">
      <c r="A61" s="132">
        <v>33</v>
      </c>
      <c r="B61" s="132" t="s">
        <v>89</v>
      </c>
      <c r="C61" s="132" t="s">
        <v>90</v>
      </c>
      <c r="D61" s="132">
        <v>0</v>
      </c>
      <c r="E61" s="132">
        <v>0</v>
      </c>
      <c r="F61" s="132">
        <v>0</v>
      </c>
      <c r="G61" s="132">
        <v>0</v>
      </c>
      <c r="H61" s="132" t="s">
        <v>260</v>
      </c>
      <c r="I61" s="132" t="s">
        <v>260</v>
      </c>
      <c r="J61" s="132" t="s">
        <v>260</v>
      </c>
      <c r="K61" s="132" t="s">
        <v>260</v>
      </c>
      <c r="L61" s="132">
        <v>0</v>
      </c>
    </row>
    <row r="62" spans="1:12">
      <c r="A62" s="132">
        <v>34</v>
      </c>
      <c r="B62" s="132" t="s">
        <v>91</v>
      </c>
      <c r="C62" s="132" t="s">
        <v>92</v>
      </c>
      <c r="D62" s="132">
        <v>0</v>
      </c>
      <c r="E62" s="132">
        <v>0</v>
      </c>
      <c r="F62" s="132">
        <v>0</v>
      </c>
      <c r="G62" s="132">
        <v>0</v>
      </c>
      <c r="H62" s="132" t="s">
        <v>260</v>
      </c>
      <c r="I62" s="132" t="s">
        <v>260</v>
      </c>
      <c r="J62" s="132" t="s">
        <v>260</v>
      </c>
      <c r="K62" s="132" t="s">
        <v>260</v>
      </c>
      <c r="L62" s="132">
        <v>0</v>
      </c>
    </row>
    <row r="63" spans="1:12">
      <c r="A63" s="132">
        <v>35</v>
      </c>
      <c r="B63" s="132" t="s">
        <v>93</v>
      </c>
      <c r="C63" s="132" t="s">
        <v>94</v>
      </c>
      <c r="D63" s="132">
        <v>73</v>
      </c>
      <c r="E63" s="132">
        <v>2</v>
      </c>
      <c r="F63" s="132">
        <v>41</v>
      </c>
      <c r="G63" s="132">
        <v>2</v>
      </c>
      <c r="H63" s="132">
        <v>-32</v>
      </c>
      <c r="I63" s="132" t="s">
        <v>260</v>
      </c>
      <c r="J63" s="132">
        <v>-1</v>
      </c>
      <c r="K63" s="132" t="s">
        <v>260</v>
      </c>
      <c r="L63" s="132">
        <v>0</v>
      </c>
    </row>
    <row r="64" spans="1:12">
      <c r="A64" s="132">
        <v>36</v>
      </c>
      <c r="B64" s="132" t="s">
        <v>95</v>
      </c>
      <c r="C64" s="132" t="s">
        <v>96</v>
      </c>
      <c r="D64" s="132">
        <v>0</v>
      </c>
      <c r="E64" s="132">
        <v>0</v>
      </c>
      <c r="F64" s="132">
        <v>0</v>
      </c>
      <c r="G64" s="132">
        <v>0</v>
      </c>
      <c r="H64" s="132" t="s">
        <v>260</v>
      </c>
      <c r="I64" s="132" t="s">
        <v>260</v>
      </c>
      <c r="J64" s="132" t="s">
        <v>260</v>
      </c>
      <c r="K64" s="132" t="s">
        <v>260</v>
      </c>
      <c r="L64" s="132">
        <v>0</v>
      </c>
    </row>
    <row r="65" spans="1:12">
      <c r="A65" s="132">
        <v>37</v>
      </c>
      <c r="B65" s="132" t="s">
        <v>97</v>
      </c>
      <c r="C65" s="132" t="s">
        <v>98</v>
      </c>
      <c r="D65" s="132">
        <v>80</v>
      </c>
      <c r="E65" s="132">
        <v>4</v>
      </c>
      <c r="F65" s="132">
        <v>75</v>
      </c>
      <c r="G65" s="132">
        <v>0</v>
      </c>
      <c r="H65" s="132">
        <v>-5</v>
      </c>
      <c r="I65" s="132" t="s">
        <v>260</v>
      </c>
      <c r="J65" s="132">
        <v>0</v>
      </c>
      <c r="K65" s="132" t="s">
        <v>260</v>
      </c>
      <c r="L65" s="132">
        <v>0</v>
      </c>
    </row>
    <row r="66" spans="1:12">
      <c r="A66" s="132">
        <v>38</v>
      </c>
      <c r="B66" s="132" t="s">
        <v>99</v>
      </c>
      <c r="C66" s="132" t="s">
        <v>100</v>
      </c>
      <c r="D66" s="132">
        <v>18</v>
      </c>
      <c r="E66" s="132">
        <v>1</v>
      </c>
      <c r="F66" s="132">
        <v>18</v>
      </c>
      <c r="G66" s="132">
        <v>0</v>
      </c>
      <c r="H66" s="132" t="s">
        <v>260</v>
      </c>
      <c r="I66" s="132" t="s">
        <v>260</v>
      </c>
      <c r="J66" s="132" t="s">
        <v>260</v>
      </c>
      <c r="K66" s="132" t="s">
        <v>260</v>
      </c>
      <c r="L66" s="132">
        <v>0</v>
      </c>
    </row>
    <row r="67" spans="1:12">
      <c r="A67" s="132">
        <v>39</v>
      </c>
      <c r="B67" s="132" t="s">
        <v>101</v>
      </c>
      <c r="C67" s="132" t="s">
        <v>102</v>
      </c>
      <c r="D67" s="132">
        <v>36</v>
      </c>
      <c r="E67" s="132">
        <v>2</v>
      </c>
      <c r="F67" s="132">
        <v>36</v>
      </c>
      <c r="G67" s="132">
        <v>0</v>
      </c>
      <c r="H67" s="132" t="s">
        <v>260</v>
      </c>
      <c r="I67" s="132" t="s">
        <v>260</v>
      </c>
      <c r="J67" s="132" t="s">
        <v>260</v>
      </c>
      <c r="K67" s="132" t="s">
        <v>260</v>
      </c>
      <c r="L67" s="132">
        <v>0</v>
      </c>
    </row>
    <row r="68" spans="1:12">
      <c r="A68" s="132">
        <v>40</v>
      </c>
      <c r="B68" s="132" t="s">
        <v>103</v>
      </c>
      <c r="C68" s="132" t="s">
        <v>104</v>
      </c>
      <c r="D68" s="132">
        <v>16</v>
      </c>
      <c r="E68" s="132">
        <v>1</v>
      </c>
      <c r="F68" s="132">
        <v>18</v>
      </c>
      <c r="G68" s="132">
        <v>12</v>
      </c>
      <c r="H68" s="132" t="s">
        <v>260</v>
      </c>
      <c r="I68" s="132">
        <v>2</v>
      </c>
      <c r="J68" s="132" t="s">
        <v>260</v>
      </c>
      <c r="K68" s="132">
        <v>0</v>
      </c>
      <c r="L68" s="132">
        <v>0</v>
      </c>
    </row>
    <row r="69" spans="1:12">
      <c r="A69" s="132">
        <v>41</v>
      </c>
      <c r="B69" s="132" t="s">
        <v>105</v>
      </c>
      <c r="C69" s="132" t="s">
        <v>106</v>
      </c>
      <c r="D69" s="132">
        <v>0</v>
      </c>
      <c r="E69" s="132">
        <v>0</v>
      </c>
      <c r="F69" s="132">
        <v>0</v>
      </c>
      <c r="G69" s="132">
        <v>0</v>
      </c>
      <c r="H69" s="132" t="s">
        <v>260</v>
      </c>
      <c r="I69" s="132" t="s">
        <v>260</v>
      </c>
      <c r="J69" s="132" t="s">
        <v>260</v>
      </c>
      <c r="K69" s="132" t="s">
        <v>260</v>
      </c>
      <c r="L69" s="132">
        <v>0</v>
      </c>
    </row>
    <row r="70" spans="1:12">
      <c r="A70" s="132">
        <v>42</v>
      </c>
      <c r="B70" s="132" t="s">
        <v>107</v>
      </c>
      <c r="C70" s="132" t="s">
        <v>108</v>
      </c>
      <c r="D70" s="132">
        <v>106</v>
      </c>
      <c r="E70" s="132">
        <v>5</v>
      </c>
      <c r="F70" s="132">
        <v>95</v>
      </c>
      <c r="G70" s="132">
        <v>0</v>
      </c>
      <c r="H70" s="132">
        <v>-11</v>
      </c>
      <c r="I70" s="132" t="s">
        <v>260</v>
      </c>
      <c r="J70" s="132">
        <v>0</v>
      </c>
      <c r="K70" s="132" t="s">
        <v>260</v>
      </c>
      <c r="L70" s="132">
        <v>0</v>
      </c>
    </row>
    <row r="71" spans="1:12">
      <c r="A71" s="132">
        <v>43</v>
      </c>
      <c r="B71" s="132" t="s">
        <v>109</v>
      </c>
      <c r="C71" s="132" t="s">
        <v>110</v>
      </c>
      <c r="D71" s="132">
        <v>18</v>
      </c>
      <c r="E71" s="132">
        <v>1</v>
      </c>
      <c r="F71" s="132">
        <v>18</v>
      </c>
      <c r="G71" s="132">
        <v>2</v>
      </c>
      <c r="H71" s="132" t="s">
        <v>260</v>
      </c>
      <c r="I71" s="132" t="s">
        <v>260</v>
      </c>
      <c r="J71" s="132" t="s">
        <v>260</v>
      </c>
      <c r="K71" s="132" t="s">
        <v>260</v>
      </c>
      <c r="L71" s="132">
        <v>0</v>
      </c>
    </row>
    <row r="72" spans="1:12">
      <c r="A72" s="132">
        <v>44</v>
      </c>
      <c r="B72" s="132" t="s">
        <v>111</v>
      </c>
      <c r="C72" s="132" t="s">
        <v>112</v>
      </c>
      <c r="D72" s="132">
        <v>0</v>
      </c>
      <c r="E72" s="132">
        <v>0</v>
      </c>
      <c r="F72" s="132">
        <v>0</v>
      </c>
      <c r="G72" s="132">
        <v>0</v>
      </c>
      <c r="H72" s="132" t="s">
        <v>260</v>
      </c>
      <c r="I72" s="132" t="s">
        <v>260</v>
      </c>
      <c r="J72" s="132" t="s">
        <v>260</v>
      </c>
      <c r="K72" s="132" t="s">
        <v>260</v>
      </c>
      <c r="L72" s="132">
        <v>0</v>
      </c>
    </row>
    <row r="73" spans="1:12">
      <c r="A73" s="132">
        <v>45</v>
      </c>
      <c r="B73" s="132" t="s">
        <v>113</v>
      </c>
      <c r="C73" s="132" t="s">
        <v>114</v>
      </c>
      <c r="D73" s="132">
        <v>0</v>
      </c>
      <c r="E73" s="132">
        <v>0</v>
      </c>
      <c r="F73" s="132">
        <v>0</v>
      </c>
      <c r="G73" s="132">
        <v>0</v>
      </c>
      <c r="H73" s="132" t="s">
        <v>260</v>
      </c>
      <c r="I73" s="132" t="s">
        <v>260</v>
      </c>
      <c r="J73" s="132" t="s">
        <v>260</v>
      </c>
      <c r="K73" s="132" t="s">
        <v>260</v>
      </c>
      <c r="L73" s="132">
        <v>0</v>
      </c>
    </row>
    <row r="74" spans="1:12">
      <c r="A74" s="132">
        <v>46</v>
      </c>
      <c r="B74" s="132" t="s">
        <v>115</v>
      </c>
      <c r="C74" s="132" t="s">
        <v>116</v>
      </c>
      <c r="D74" s="132">
        <v>0</v>
      </c>
      <c r="E74" s="132">
        <v>0</v>
      </c>
      <c r="F74" s="132">
        <v>0</v>
      </c>
      <c r="G74" s="132">
        <v>0</v>
      </c>
      <c r="H74" s="132" t="s">
        <v>260</v>
      </c>
      <c r="I74" s="132" t="s">
        <v>260</v>
      </c>
      <c r="J74" s="132" t="s">
        <v>260</v>
      </c>
      <c r="K74" s="132" t="s">
        <v>260</v>
      </c>
      <c r="L74" s="132">
        <v>0</v>
      </c>
    </row>
    <row r="75" spans="1:12">
      <c r="A75" s="132">
        <v>47</v>
      </c>
      <c r="B75" s="132" t="s">
        <v>117</v>
      </c>
      <c r="C75" s="132" t="s">
        <v>118</v>
      </c>
      <c r="D75" s="132">
        <v>0</v>
      </c>
      <c r="E75" s="132">
        <v>0</v>
      </c>
      <c r="F75" s="132">
        <v>0</v>
      </c>
      <c r="G75" s="132">
        <v>0</v>
      </c>
      <c r="H75" s="132" t="s">
        <v>260</v>
      </c>
      <c r="I75" s="132" t="s">
        <v>260</v>
      </c>
      <c r="J75" s="132" t="s">
        <v>260</v>
      </c>
      <c r="K75" s="132" t="s">
        <v>260</v>
      </c>
      <c r="L75" s="132">
        <v>0</v>
      </c>
    </row>
    <row r="76" spans="1:12">
      <c r="A76" s="132">
        <v>48</v>
      </c>
      <c r="B76" s="132" t="s">
        <v>119</v>
      </c>
      <c r="C76" s="132" t="s">
        <v>120</v>
      </c>
      <c r="D76" s="132">
        <v>0</v>
      </c>
      <c r="E76" s="132">
        <v>0</v>
      </c>
      <c r="F76" s="132">
        <v>0</v>
      </c>
      <c r="G76" s="132">
        <v>0</v>
      </c>
      <c r="H76" s="132" t="s">
        <v>260</v>
      </c>
      <c r="I76" s="132" t="s">
        <v>260</v>
      </c>
      <c r="J76" s="132" t="s">
        <v>260</v>
      </c>
      <c r="K76" s="132" t="s">
        <v>260</v>
      </c>
      <c r="L76" s="132">
        <v>0</v>
      </c>
    </row>
    <row r="77" spans="1:12">
      <c r="A77" s="132">
        <v>49</v>
      </c>
      <c r="B77" s="132" t="s">
        <v>121</v>
      </c>
      <c r="C77" s="132" t="s">
        <v>122</v>
      </c>
      <c r="D77" s="132">
        <v>14</v>
      </c>
      <c r="E77" s="132">
        <v>1</v>
      </c>
      <c r="F77" s="132">
        <v>18</v>
      </c>
      <c r="G77" s="132">
        <v>0</v>
      </c>
      <c r="H77" s="132" t="s">
        <v>260</v>
      </c>
      <c r="I77" s="132">
        <v>4</v>
      </c>
      <c r="J77" s="132" t="s">
        <v>260</v>
      </c>
      <c r="K77" s="132">
        <v>0</v>
      </c>
      <c r="L77" s="132">
        <v>0</v>
      </c>
    </row>
    <row r="78" spans="1:12">
      <c r="A78" s="132">
        <v>50</v>
      </c>
      <c r="B78" s="132" t="s">
        <v>123</v>
      </c>
      <c r="C78" s="132" t="s">
        <v>124</v>
      </c>
      <c r="D78" s="132">
        <v>0</v>
      </c>
      <c r="E78" s="132">
        <v>0</v>
      </c>
      <c r="F78" s="132">
        <v>0</v>
      </c>
      <c r="G78" s="132">
        <v>0</v>
      </c>
      <c r="H78" s="132" t="s">
        <v>260</v>
      </c>
      <c r="I78" s="132" t="s">
        <v>260</v>
      </c>
      <c r="J78" s="132" t="s">
        <v>260</v>
      </c>
      <c r="K78" s="132" t="s">
        <v>260</v>
      </c>
      <c r="L78" s="132">
        <v>0</v>
      </c>
    </row>
    <row r="79" spans="1:12">
      <c r="A79" s="132">
        <v>51</v>
      </c>
      <c r="B79" s="132" t="s">
        <v>125</v>
      </c>
      <c r="C79" s="132" t="s">
        <v>126</v>
      </c>
      <c r="D79" s="132">
        <v>38</v>
      </c>
      <c r="E79" s="132">
        <v>2</v>
      </c>
      <c r="F79" s="132">
        <v>38</v>
      </c>
      <c r="G79" s="132">
        <v>0</v>
      </c>
      <c r="H79" s="132" t="s">
        <v>260</v>
      </c>
      <c r="I79" s="132" t="s">
        <v>260</v>
      </c>
      <c r="J79" s="132" t="s">
        <v>260</v>
      </c>
      <c r="K79" s="132" t="s">
        <v>260</v>
      </c>
      <c r="L79" s="132">
        <v>0</v>
      </c>
    </row>
    <row r="80" spans="1:12">
      <c r="A80" s="132">
        <v>52</v>
      </c>
      <c r="B80" s="132" t="s">
        <v>127</v>
      </c>
      <c r="C80" s="132" t="s">
        <v>82</v>
      </c>
      <c r="D80" s="132">
        <v>0</v>
      </c>
      <c r="E80" s="132">
        <v>0</v>
      </c>
      <c r="F80" s="132">
        <v>0</v>
      </c>
      <c r="G80" s="132">
        <v>0</v>
      </c>
      <c r="H80" s="132" t="s">
        <v>260</v>
      </c>
      <c r="I80" s="132" t="s">
        <v>260</v>
      </c>
      <c r="J80" s="132" t="s">
        <v>260</v>
      </c>
      <c r="K80" s="132" t="s">
        <v>260</v>
      </c>
      <c r="L80" s="132">
        <v>0</v>
      </c>
    </row>
    <row r="81" spans="1:12">
      <c r="A81" s="132">
        <v>53</v>
      </c>
      <c r="B81" s="132" t="s">
        <v>128</v>
      </c>
      <c r="C81" s="132" t="s">
        <v>129</v>
      </c>
      <c r="D81" s="132">
        <v>0</v>
      </c>
      <c r="E81" s="132">
        <v>0</v>
      </c>
      <c r="F81" s="132">
        <v>0</v>
      </c>
      <c r="G81" s="132">
        <v>0</v>
      </c>
      <c r="H81" s="132" t="s">
        <v>260</v>
      </c>
      <c r="I81" s="132" t="s">
        <v>260</v>
      </c>
      <c r="J81" s="132" t="s">
        <v>260</v>
      </c>
      <c r="K81" s="132" t="s">
        <v>260</v>
      </c>
      <c r="L81" s="132">
        <v>0</v>
      </c>
    </row>
    <row r="82" spans="1:12">
      <c r="A82" s="132">
        <v>54</v>
      </c>
      <c r="B82" s="132" t="s">
        <v>130</v>
      </c>
      <c r="C82" s="132" t="s">
        <v>86</v>
      </c>
      <c r="D82" s="132">
        <v>0</v>
      </c>
      <c r="E82" s="132">
        <v>0</v>
      </c>
      <c r="F82" s="132">
        <v>0</v>
      </c>
      <c r="G82" s="132">
        <v>0</v>
      </c>
      <c r="H82" s="132" t="s">
        <v>260</v>
      </c>
      <c r="I82" s="132" t="s">
        <v>260</v>
      </c>
      <c r="J82" s="132" t="s">
        <v>260</v>
      </c>
      <c r="K82" s="132" t="s">
        <v>260</v>
      </c>
      <c r="L82" s="132">
        <v>0</v>
      </c>
    </row>
    <row r="83" spans="1:12">
      <c r="A83" s="132">
        <v>55</v>
      </c>
      <c r="B83" s="132" t="s">
        <v>131</v>
      </c>
      <c r="C83" s="132" t="s">
        <v>132</v>
      </c>
      <c r="D83" s="132">
        <v>0</v>
      </c>
      <c r="E83" s="132">
        <v>0</v>
      </c>
      <c r="F83" s="132">
        <v>0</v>
      </c>
      <c r="G83" s="132">
        <v>0</v>
      </c>
      <c r="H83" s="132" t="s">
        <v>260</v>
      </c>
      <c r="I83" s="132" t="s">
        <v>260</v>
      </c>
      <c r="J83" s="132" t="s">
        <v>260</v>
      </c>
      <c r="K83" s="132" t="s">
        <v>260</v>
      </c>
      <c r="L83" s="132">
        <v>0</v>
      </c>
    </row>
    <row r="84" spans="1:12">
      <c r="A84" s="132">
        <v>56</v>
      </c>
      <c r="B84" s="132" t="s">
        <v>133</v>
      </c>
      <c r="C84" s="132" t="s">
        <v>134</v>
      </c>
      <c r="D84" s="132">
        <v>18</v>
      </c>
      <c r="E84" s="132">
        <v>1</v>
      </c>
      <c r="F84" s="132">
        <v>18</v>
      </c>
      <c r="G84" s="132">
        <v>0</v>
      </c>
      <c r="H84" s="132" t="s">
        <v>260</v>
      </c>
      <c r="I84" s="132" t="s">
        <v>260</v>
      </c>
      <c r="J84" s="132" t="s">
        <v>260</v>
      </c>
      <c r="K84" s="132" t="s">
        <v>260</v>
      </c>
      <c r="L84" s="132">
        <v>0</v>
      </c>
    </row>
    <row r="85" spans="1:12">
      <c r="A85" s="132">
        <v>57</v>
      </c>
      <c r="B85" s="132" t="s">
        <v>135</v>
      </c>
      <c r="C85" s="132" t="s">
        <v>136</v>
      </c>
      <c r="D85" s="132">
        <v>0</v>
      </c>
      <c r="E85" s="132">
        <v>0</v>
      </c>
      <c r="F85" s="132">
        <v>0</v>
      </c>
      <c r="G85" s="132">
        <v>0</v>
      </c>
      <c r="H85" s="132" t="s">
        <v>260</v>
      </c>
      <c r="I85" s="132" t="s">
        <v>260</v>
      </c>
      <c r="J85" s="132" t="s">
        <v>260</v>
      </c>
      <c r="K85" s="132" t="s">
        <v>260</v>
      </c>
      <c r="L85" s="132">
        <v>0</v>
      </c>
    </row>
    <row r="86" spans="1:12">
      <c r="A86" s="132">
        <v>58</v>
      </c>
      <c r="B86" s="132" t="s">
        <v>137</v>
      </c>
      <c r="C86" s="132" t="s">
        <v>138</v>
      </c>
      <c r="D86" s="132">
        <v>0</v>
      </c>
      <c r="E86" s="132">
        <v>0</v>
      </c>
      <c r="F86" s="132">
        <v>0</v>
      </c>
      <c r="G86" s="132">
        <v>0</v>
      </c>
      <c r="H86" s="132" t="s">
        <v>260</v>
      </c>
      <c r="I86" s="132" t="s">
        <v>260</v>
      </c>
      <c r="J86" s="132" t="s">
        <v>260</v>
      </c>
      <c r="K86" s="132" t="s">
        <v>260</v>
      </c>
      <c r="L86" s="132">
        <v>0</v>
      </c>
    </row>
    <row r="87" spans="1:12">
      <c r="A87" s="132">
        <v>59</v>
      </c>
      <c r="B87" s="132" t="s">
        <v>139</v>
      </c>
      <c r="C87" s="132" t="s">
        <v>140</v>
      </c>
      <c r="D87" s="132">
        <v>23</v>
      </c>
      <c r="E87" s="132">
        <v>1</v>
      </c>
      <c r="F87" s="132">
        <v>23</v>
      </c>
      <c r="G87" s="132">
        <v>0</v>
      </c>
      <c r="H87" s="132" t="s">
        <v>260</v>
      </c>
      <c r="I87" s="132" t="s">
        <v>260</v>
      </c>
      <c r="J87" s="132" t="s">
        <v>260</v>
      </c>
      <c r="K87" s="132" t="s">
        <v>260</v>
      </c>
      <c r="L87" s="132">
        <v>0</v>
      </c>
    </row>
    <row r="88" spans="1:12">
      <c r="A88" s="132">
        <v>60</v>
      </c>
      <c r="B88" s="132" t="s">
        <v>141</v>
      </c>
      <c r="C88" s="132" t="s">
        <v>142</v>
      </c>
      <c r="D88" s="132">
        <v>0</v>
      </c>
      <c r="E88" s="132">
        <v>0</v>
      </c>
      <c r="F88" s="132">
        <v>0</v>
      </c>
      <c r="G88" s="132">
        <v>0</v>
      </c>
      <c r="H88" s="132" t="s">
        <v>260</v>
      </c>
      <c r="I88" s="132" t="s">
        <v>260</v>
      </c>
      <c r="J88" s="132" t="s">
        <v>260</v>
      </c>
      <c r="K88" s="132" t="s">
        <v>260</v>
      </c>
      <c r="L88" s="132">
        <v>0</v>
      </c>
    </row>
    <row r="89" spans="1:12">
      <c r="A89" s="132">
        <v>61</v>
      </c>
      <c r="B89" s="132" t="s">
        <v>143</v>
      </c>
      <c r="C89" s="132" t="s">
        <v>144</v>
      </c>
      <c r="D89" s="132">
        <v>0</v>
      </c>
      <c r="E89" s="132">
        <v>0</v>
      </c>
      <c r="F89" s="132">
        <v>0</v>
      </c>
      <c r="G89" s="132">
        <v>0</v>
      </c>
      <c r="H89" s="132" t="s">
        <v>260</v>
      </c>
      <c r="I89" s="132" t="s">
        <v>260</v>
      </c>
      <c r="J89" s="132" t="s">
        <v>260</v>
      </c>
      <c r="K89" s="132" t="s">
        <v>260</v>
      </c>
      <c r="L89" s="132">
        <v>0</v>
      </c>
    </row>
    <row r="90" spans="1:12">
      <c r="A90" s="132">
        <v>62</v>
      </c>
      <c r="B90" s="132" t="s">
        <v>145</v>
      </c>
      <c r="C90" s="132" t="s">
        <v>146</v>
      </c>
      <c r="D90" s="132">
        <v>0</v>
      </c>
      <c r="E90" s="132">
        <v>0</v>
      </c>
      <c r="F90" s="132">
        <v>0</v>
      </c>
      <c r="G90" s="132">
        <v>0</v>
      </c>
      <c r="H90" s="132" t="s">
        <v>260</v>
      </c>
      <c r="I90" s="132" t="s">
        <v>260</v>
      </c>
      <c r="J90" s="132" t="s">
        <v>260</v>
      </c>
      <c r="K90" s="132" t="s">
        <v>260</v>
      </c>
      <c r="L90" s="132">
        <v>0</v>
      </c>
    </row>
    <row r="91" spans="1:12">
      <c r="A91" s="132">
        <v>63</v>
      </c>
      <c r="B91" s="132" t="s">
        <v>147</v>
      </c>
      <c r="C91" s="132" t="s">
        <v>148</v>
      </c>
      <c r="D91" s="132">
        <v>0</v>
      </c>
      <c r="E91" s="132">
        <v>0</v>
      </c>
      <c r="F91" s="132">
        <v>0</v>
      </c>
      <c r="G91" s="132">
        <v>0</v>
      </c>
      <c r="H91" s="132" t="s">
        <v>260</v>
      </c>
      <c r="I91" s="132" t="s">
        <v>260</v>
      </c>
      <c r="J91" s="132" t="s">
        <v>260</v>
      </c>
      <c r="K91" s="132" t="s">
        <v>260</v>
      </c>
      <c r="L91" s="132">
        <v>0</v>
      </c>
    </row>
    <row r="92" spans="1:12">
      <c r="A92" s="132">
        <v>64</v>
      </c>
      <c r="B92" s="132" t="s">
        <v>149</v>
      </c>
      <c r="C92" s="132" t="s">
        <v>150</v>
      </c>
      <c r="D92" s="132">
        <v>0</v>
      </c>
      <c r="E92" s="132">
        <v>0</v>
      </c>
      <c r="F92" s="132">
        <v>0</v>
      </c>
      <c r="G92" s="132">
        <v>0</v>
      </c>
      <c r="H92" s="132" t="s">
        <v>260</v>
      </c>
      <c r="I92" s="132" t="s">
        <v>260</v>
      </c>
      <c r="J92" s="132" t="s">
        <v>260</v>
      </c>
      <c r="K92" s="132" t="s">
        <v>260</v>
      </c>
      <c r="L92" s="132">
        <v>0</v>
      </c>
    </row>
    <row r="93" spans="1:12">
      <c r="A93" s="132">
        <v>65</v>
      </c>
      <c r="B93" s="132" t="s">
        <v>151</v>
      </c>
      <c r="C93" s="132" t="s">
        <v>152</v>
      </c>
      <c r="D93" s="132">
        <v>0</v>
      </c>
      <c r="E93" s="132">
        <v>0</v>
      </c>
      <c r="F93" s="132">
        <v>0</v>
      </c>
      <c r="G93" s="132">
        <v>0</v>
      </c>
      <c r="H93" s="132" t="s">
        <v>260</v>
      </c>
      <c r="I93" s="132" t="s">
        <v>260</v>
      </c>
      <c r="J93" s="132" t="s">
        <v>260</v>
      </c>
      <c r="K93" s="132" t="s">
        <v>260</v>
      </c>
      <c r="L93" s="132">
        <v>0</v>
      </c>
    </row>
    <row r="94" spans="1:12">
      <c r="A94" s="132">
        <v>66</v>
      </c>
      <c r="B94" s="132" t="s">
        <v>153</v>
      </c>
      <c r="C94" s="132" t="s">
        <v>154</v>
      </c>
      <c r="D94" s="132">
        <v>0</v>
      </c>
      <c r="E94" s="132">
        <v>0</v>
      </c>
      <c r="F94" s="132">
        <v>0</v>
      </c>
      <c r="G94" s="132">
        <v>0</v>
      </c>
      <c r="H94" s="132" t="s">
        <v>260</v>
      </c>
      <c r="I94" s="132" t="s">
        <v>260</v>
      </c>
      <c r="J94" s="132" t="s">
        <v>260</v>
      </c>
      <c r="K94" s="132" t="s">
        <v>260</v>
      </c>
      <c r="L94" s="132">
        <v>0</v>
      </c>
    </row>
    <row r="95" spans="1:12">
      <c r="A95" s="132">
        <v>67</v>
      </c>
      <c r="B95" s="132" t="s">
        <v>155</v>
      </c>
      <c r="C95" s="132" t="s">
        <v>156</v>
      </c>
      <c r="D95" s="132">
        <v>0</v>
      </c>
      <c r="E95" s="132">
        <v>0</v>
      </c>
      <c r="F95" s="132">
        <v>0</v>
      </c>
      <c r="G95" s="132">
        <v>0</v>
      </c>
      <c r="H95" s="132" t="s">
        <v>260</v>
      </c>
      <c r="I95" s="132" t="s">
        <v>260</v>
      </c>
      <c r="J95" s="132" t="s">
        <v>260</v>
      </c>
      <c r="K95" s="132" t="s">
        <v>260</v>
      </c>
      <c r="L95" s="132">
        <v>0</v>
      </c>
    </row>
    <row r="96" spans="1:12">
      <c r="A96" s="132">
        <v>68</v>
      </c>
      <c r="B96" s="132" t="s">
        <v>157</v>
      </c>
      <c r="C96" s="132" t="s">
        <v>158</v>
      </c>
      <c r="D96" s="132">
        <v>0</v>
      </c>
      <c r="E96" s="132">
        <v>0</v>
      </c>
      <c r="F96" s="132">
        <v>0</v>
      </c>
      <c r="G96" s="132">
        <v>0</v>
      </c>
      <c r="H96" s="132" t="s">
        <v>260</v>
      </c>
      <c r="I96" s="132" t="s">
        <v>260</v>
      </c>
      <c r="J96" s="132" t="s">
        <v>260</v>
      </c>
      <c r="K96" s="132" t="s">
        <v>260</v>
      </c>
      <c r="L96" s="132">
        <v>0</v>
      </c>
    </row>
    <row r="97" spans="1:12">
      <c r="A97" s="132">
        <v>69</v>
      </c>
      <c r="B97" s="132" t="s">
        <v>159</v>
      </c>
      <c r="C97" s="132" t="s">
        <v>129</v>
      </c>
      <c r="D97" s="132">
        <v>0</v>
      </c>
      <c r="E97" s="132">
        <v>0</v>
      </c>
      <c r="F97" s="132">
        <v>0</v>
      </c>
      <c r="G97" s="132">
        <v>0</v>
      </c>
      <c r="H97" s="132" t="s">
        <v>260</v>
      </c>
      <c r="I97" s="132" t="s">
        <v>260</v>
      </c>
      <c r="J97" s="132" t="s">
        <v>260</v>
      </c>
      <c r="K97" s="132" t="s">
        <v>260</v>
      </c>
      <c r="L97" s="132">
        <v>0</v>
      </c>
    </row>
    <row r="98" spans="1:12">
      <c r="A98" s="132">
        <v>70</v>
      </c>
      <c r="B98" s="132" t="s">
        <v>160</v>
      </c>
      <c r="C98" s="132" t="s">
        <v>126</v>
      </c>
      <c r="D98" s="132">
        <v>0</v>
      </c>
      <c r="E98" s="132">
        <v>0</v>
      </c>
      <c r="F98" s="132">
        <v>0</v>
      </c>
      <c r="G98" s="132">
        <v>0</v>
      </c>
      <c r="H98" s="132" t="s">
        <v>260</v>
      </c>
      <c r="I98" s="132" t="s">
        <v>260</v>
      </c>
      <c r="J98" s="132" t="s">
        <v>260</v>
      </c>
      <c r="K98" s="132" t="s">
        <v>260</v>
      </c>
      <c r="L98" s="132">
        <v>0</v>
      </c>
    </row>
    <row r="99" spans="1:12">
      <c r="A99" s="132">
        <v>71</v>
      </c>
      <c r="B99" s="132" t="s">
        <v>161</v>
      </c>
      <c r="C99" s="132" t="s">
        <v>162</v>
      </c>
      <c r="D99" s="132">
        <v>52</v>
      </c>
      <c r="E99" s="132">
        <v>2</v>
      </c>
      <c r="F99" s="132">
        <v>52</v>
      </c>
      <c r="G99" s="132">
        <v>0</v>
      </c>
      <c r="H99" s="132" t="s">
        <v>260</v>
      </c>
      <c r="I99" s="132" t="s">
        <v>260</v>
      </c>
      <c r="J99" s="132" t="s">
        <v>260</v>
      </c>
      <c r="K99" s="132" t="s">
        <v>260</v>
      </c>
      <c r="L99" s="132">
        <v>0</v>
      </c>
    </row>
    <row r="100" spans="1:12">
      <c r="A100" s="132">
        <v>72</v>
      </c>
      <c r="B100" s="132" t="s">
        <v>163</v>
      </c>
      <c r="C100" s="132" t="s">
        <v>164</v>
      </c>
      <c r="D100" s="132">
        <v>0</v>
      </c>
      <c r="E100" s="132">
        <v>0</v>
      </c>
      <c r="F100" s="132">
        <v>0</v>
      </c>
      <c r="G100" s="132">
        <v>0</v>
      </c>
      <c r="H100" s="132" t="s">
        <v>260</v>
      </c>
      <c r="I100" s="132" t="s">
        <v>260</v>
      </c>
      <c r="J100" s="132" t="s">
        <v>260</v>
      </c>
      <c r="K100" s="132" t="s">
        <v>260</v>
      </c>
      <c r="L100" s="132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0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 s="133" t="s">
        <v>250</v>
      </c>
    </row>
    <row r="3" spans="1:12">
      <c r="A3" s="133" t="s">
        <v>251</v>
      </c>
    </row>
    <row r="5" spans="1:12">
      <c r="A5" s="133" t="s">
        <v>2</v>
      </c>
      <c r="D5" s="133" t="s">
        <v>3</v>
      </c>
    </row>
    <row r="6" spans="1:12">
      <c r="A6" s="133" t="s">
        <v>4</v>
      </c>
      <c r="D6" s="133">
        <v>6104</v>
      </c>
    </row>
    <row r="7" spans="1:12">
      <c r="A7" s="133" t="s">
        <v>5</v>
      </c>
      <c r="D7" s="133" t="s">
        <v>6</v>
      </c>
    </row>
    <row r="8" spans="1:12">
      <c r="A8" s="133" t="s">
        <v>252</v>
      </c>
      <c r="D8" s="133">
        <v>2</v>
      </c>
    </row>
    <row r="10" spans="1:12">
      <c r="B10" s="133" t="s">
        <v>253</v>
      </c>
    </row>
    <row r="24" spans="1:12">
      <c r="D24" s="133" t="s">
        <v>9</v>
      </c>
      <c r="F24" s="133" t="s">
        <v>10</v>
      </c>
      <c r="H24" s="133" t="s">
        <v>11</v>
      </c>
      <c r="J24" s="133" t="s">
        <v>12</v>
      </c>
    </row>
    <row r="25" spans="1:12">
      <c r="C25" s="133" t="s">
        <v>13</v>
      </c>
      <c r="D25" s="133">
        <v>4134</v>
      </c>
      <c r="F25" s="133">
        <v>4009</v>
      </c>
      <c r="H25" s="133">
        <v>3966</v>
      </c>
      <c r="J25" s="133">
        <v>0</v>
      </c>
    </row>
    <row r="26" spans="1:12">
      <c r="C26" s="133" t="s">
        <v>14</v>
      </c>
      <c r="D26" s="133">
        <v>181</v>
      </c>
      <c r="F26" s="133">
        <v>180</v>
      </c>
      <c r="H26" s="133">
        <v>179</v>
      </c>
      <c r="J26" s="133">
        <v>0</v>
      </c>
    </row>
    <row r="28" spans="1:12">
      <c r="B28" s="133" t="s">
        <v>15</v>
      </c>
      <c r="C28" s="133" t="s">
        <v>16</v>
      </c>
      <c r="D28" s="133" t="s">
        <v>17</v>
      </c>
      <c r="E28" s="133" t="s">
        <v>18</v>
      </c>
      <c r="F28" s="133" t="s">
        <v>19</v>
      </c>
      <c r="G28" s="133" t="s">
        <v>254</v>
      </c>
      <c r="H28" s="133" t="s">
        <v>255</v>
      </c>
      <c r="I28" s="133" t="s">
        <v>256</v>
      </c>
      <c r="J28" s="133" t="s">
        <v>257</v>
      </c>
      <c r="K28" s="133" t="s">
        <v>258</v>
      </c>
      <c r="L28" s="133" t="s">
        <v>259</v>
      </c>
    </row>
    <row r="29" spans="1:12">
      <c r="A29" s="133">
        <v>1</v>
      </c>
      <c r="B29" s="133" t="s">
        <v>25</v>
      </c>
      <c r="C29" s="133" t="s">
        <v>26</v>
      </c>
      <c r="D29" s="133">
        <v>908</v>
      </c>
      <c r="E29" s="133">
        <v>47</v>
      </c>
      <c r="F29" s="133">
        <v>868</v>
      </c>
      <c r="G29" s="133">
        <v>7</v>
      </c>
      <c r="H29" s="133">
        <v>-40</v>
      </c>
      <c r="I29" s="133" t="s">
        <v>260</v>
      </c>
      <c r="J29" s="133">
        <v>-2</v>
      </c>
      <c r="K29" s="133" t="s">
        <v>260</v>
      </c>
      <c r="L29" s="133">
        <v>2</v>
      </c>
    </row>
    <row r="30" spans="1:12">
      <c r="A30" s="133">
        <v>2</v>
      </c>
      <c r="B30" s="133" t="s">
        <v>27</v>
      </c>
      <c r="C30" s="133" t="s">
        <v>28</v>
      </c>
      <c r="D30" s="133">
        <v>5472</v>
      </c>
      <c r="E30" s="133">
        <v>298</v>
      </c>
      <c r="F30" s="133">
        <v>5521</v>
      </c>
      <c r="G30" s="133">
        <v>4</v>
      </c>
      <c r="H30" s="133" t="s">
        <v>260</v>
      </c>
      <c r="I30" s="133">
        <v>49</v>
      </c>
      <c r="J30" s="133" t="s">
        <v>260</v>
      </c>
      <c r="K30" s="133">
        <v>2</v>
      </c>
      <c r="L30" s="133">
        <v>10</v>
      </c>
    </row>
    <row r="31" spans="1:12">
      <c r="A31" s="133">
        <v>3</v>
      </c>
      <c r="B31" s="133" t="s">
        <v>29</v>
      </c>
      <c r="C31" s="133" t="s">
        <v>30</v>
      </c>
      <c r="D31" s="133">
        <v>2552</v>
      </c>
      <c r="E31" s="133">
        <v>130</v>
      </c>
      <c r="F31" s="133">
        <v>2502</v>
      </c>
      <c r="G31" s="133">
        <v>0</v>
      </c>
      <c r="H31" s="133">
        <v>-50</v>
      </c>
      <c r="I31" s="133" t="s">
        <v>260</v>
      </c>
      <c r="J31" s="133">
        <v>-2</v>
      </c>
      <c r="K31" s="133" t="s">
        <v>260</v>
      </c>
      <c r="L31" s="133">
        <v>5</v>
      </c>
    </row>
    <row r="32" spans="1:12">
      <c r="A32" s="133">
        <v>4</v>
      </c>
      <c r="B32" s="133" t="s">
        <v>31</v>
      </c>
      <c r="C32" s="133" t="s">
        <v>32</v>
      </c>
      <c r="D32" s="133">
        <v>1132</v>
      </c>
      <c r="E32" s="133">
        <v>63</v>
      </c>
      <c r="F32" s="133">
        <v>1190</v>
      </c>
      <c r="G32" s="133">
        <v>0</v>
      </c>
      <c r="H32" s="133" t="s">
        <v>260</v>
      </c>
      <c r="I32" s="133">
        <v>58</v>
      </c>
      <c r="J32" s="133" t="s">
        <v>260</v>
      </c>
      <c r="K32" s="133">
        <v>2</v>
      </c>
      <c r="L32" s="133">
        <v>8</v>
      </c>
    </row>
    <row r="33" spans="1:12">
      <c r="A33" s="133">
        <v>5</v>
      </c>
      <c r="B33" s="133" t="s">
        <v>33</v>
      </c>
      <c r="C33" s="133" t="s">
        <v>34</v>
      </c>
      <c r="D33" s="133">
        <v>672</v>
      </c>
      <c r="E33" s="133">
        <v>30</v>
      </c>
      <c r="F33" s="133">
        <v>572</v>
      </c>
      <c r="G33" s="133">
        <v>0</v>
      </c>
      <c r="H33" s="133">
        <v>-100</v>
      </c>
      <c r="I33" s="133" t="s">
        <v>260</v>
      </c>
      <c r="J33" s="133">
        <v>-5</v>
      </c>
      <c r="K33" s="133" t="s">
        <v>260</v>
      </c>
      <c r="L33" s="133">
        <v>0</v>
      </c>
    </row>
    <row r="34" spans="1:12">
      <c r="A34" s="133">
        <v>6</v>
      </c>
      <c r="B34" s="133" t="s">
        <v>35</v>
      </c>
      <c r="C34" s="133" t="s">
        <v>36</v>
      </c>
      <c r="D34" s="133">
        <v>0</v>
      </c>
      <c r="E34" s="133">
        <v>0</v>
      </c>
      <c r="F34" s="133">
        <v>0</v>
      </c>
      <c r="G34" s="133">
        <v>0</v>
      </c>
      <c r="H34" s="133" t="s">
        <v>260</v>
      </c>
      <c r="I34" s="133" t="s">
        <v>260</v>
      </c>
      <c r="J34" s="133" t="s">
        <v>260</v>
      </c>
      <c r="K34" s="133" t="s">
        <v>260</v>
      </c>
      <c r="L34" s="133">
        <v>0</v>
      </c>
    </row>
    <row r="35" spans="1:12">
      <c r="A35" s="133">
        <v>7</v>
      </c>
      <c r="B35" s="133" t="s">
        <v>37</v>
      </c>
      <c r="C35" s="133" t="s">
        <v>38</v>
      </c>
      <c r="D35" s="133">
        <v>686</v>
      </c>
      <c r="E35" s="133">
        <v>31</v>
      </c>
      <c r="F35" s="133">
        <v>593</v>
      </c>
      <c r="G35" s="133">
        <v>4</v>
      </c>
      <c r="H35" s="133">
        <v>-93</v>
      </c>
      <c r="I35" s="133" t="s">
        <v>260</v>
      </c>
      <c r="J35" s="133">
        <v>-4</v>
      </c>
      <c r="K35" s="133" t="s">
        <v>260</v>
      </c>
      <c r="L35" s="133">
        <v>0</v>
      </c>
    </row>
    <row r="36" spans="1:12">
      <c r="A36" s="133">
        <v>8</v>
      </c>
      <c r="B36" s="133" t="s">
        <v>39</v>
      </c>
      <c r="C36" s="133" t="s">
        <v>40</v>
      </c>
      <c r="D36" s="133">
        <v>242</v>
      </c>
      <c r="E36" s="133">
        <v>16</v>
      </c>
      <c r="F36" s="133">
        <v>305</v>
      </c>
      <c r="G36" s="133">
        <v>0</v>
      </c>
      <c r="H36" s="133" t="s">
        <v>260</v>
      </c>
      <c r="I36" s="133">
        <v>63</v>
      </c>
      <c r="J36" s="133" t="s">
        <v>260</v>
      </c>
      <c r="K36" s="133">
        <v>3</v>
      </c>
      <c r="L36" s="133">
        <v>0</v>
      </c>
    </row>
    <row r="37" spans="1:12">
      <c r="A37" s="133">
        <v>9</v>
      </c>
      <c r="B37" s="133" t="s">
        <v>41</v>
      </c>
      <c r="C37" s="133" t="s">
        <v>42</v>
      </c>
      <c r="D37" s="133">
        <v>524</v>
      </c>
      <c r="E37" s="133">
        <v>25</v>
      </c>
      <c r="F37" s="133">
        <v>469</v>
      </c>
      <c r="G37" s="133">
        <v>0</v>
      </c>
      <c r="H37" s="133">
        <v>-55</v>
      </c>
      <c r="I37" s="133" t="s">
        <v>260</v>
      </c>
      <c r="J37" s="133">
        <v>-2</v>
      </c>
      <c r="K37" s="133" t="s">
        <v>260</v>
      </c>
      <c r="L37" s="133">
        <v>0</v>
      </c>
    </row>
    <row r="38" spans="1:12">
      <c r="A38" s="133">
        <v>10</v>
      </c>
      <c r="B38" s="133" t="s">
        <v>43</v>
      </c>
      <c r="C38" s="133" t="s">
        <v>44</v>
      </c>
      <c r="D38" s="133">
        <v>1165</v>
      </c>
      <c r="E38" s="133">
        <v>62</v>
      </c>
      <c r="F38" s="133">
        <v>1128</v>
      </c>
      <c r="G38" s="133">
        <v>0</v>
      </c>
      <c r="H38" s="133">
        <v>-37</v>
      </c>
      <c r="I38" s="133" t="s">
        <v>260</v>
      </c>
      <c r="J38" s="133">
        <v>-1</v>
      </c>
      <c r="K38" s="133" t="s">
        <v>260</v>
      </c>
      <c r="L38" s="133">
        <v>2</v>
      </c>
    </row>
    <row r="39" spans="1:12">
      <c r="A39" s="133">
        <v>11</v>
      </c>
      <c r="B39" s="133" t="s">
        <v>45</v>
      </c>
      <c r="C39" s="133" t="s">
        <v>46</v>
      </c>
      <c r="D39" s="133">
        <v>319</v>
      </c>
      <c r="E39" s="133">
        <v>18</v>
      </c>
      <c r="F39" s="133">
        <v>328</v>
      </c>
      <c r="G39" s="133">
        <v>0</v>
      </c>
      <c r="H39" s="133" t="s">
        <v>260</v>
      </c>
      <c r="I39" s="133">
        <v>9</v>
      </c>
      <c r="J39" s="133" t="s">
        <v>260</v>
      </c>
      <c r="K39" s="133">
        <v>0</v>
      </c>
      <c r="L39" s="133">
        <v>6</v>
      </c>
    </row>
    <row r="40" spans="1:12">
      <c r="A40" s="133">
        <v>12</v>
      </c>
      <c r="B40" s="133" t="s">
        <v>47</v>
      </c>
      <c r="C40" s="133" t="s">
        <v>48</v>
      </c>
      <c r="D40" s="133">
        <v>303</v>
      </c>
      <c r="E40" s="133">
        <v>20</v>
      </c>
      <c r="F40" s="133">
        <v>362</v>
      </c>
      <c r="G40" s="133">
        <v>47</v>
      </c>
      <c r="H40" s="133" t="s">
        <v>260</v>
      </c>
      <c r="I40" s="133">
        <v>59</v>
      </c>
      <c r="J40" s="133" t="s">
        <v>260</v>
      </c>
      <c r="K40" s="133">
        <v>2</v>
      </c>
      <c r="L40" s="133">
        <v>0</v>
      </c>
    </row>
    <row r="41" spans="1:12">
      <c r="A41" s="133">
        <v>13</v>
      </c>
      <c r="B41" s="133" t="s">
        <v>49</v>
      </c>
      <c r="C41" s="133" t="s">
        <v>50</v>
      </c>
      <c r="D41" s="133">
        <v>1091</v>
      </c>
      <c r="E41" s="133">
        <v>54</v>
      </c>
      <c r="F41" s="133">
        <v>977</v>
      </c>
      <c r="G41" s="133">
        <v>4</v>
      </c>
      <c r="H41" s="133">
        <v>-114</v>
      </c>
      <c r="I41" s="133" t="s">
        <v>260</v>
      </c>
      <c r="J41" s="133">
        <v>-5</v>
      </c>
      <c r="K41" s="133" t="s">
        <v>260</v>
      </c>
      <c r="L41" s="133">
        <v>1</v>
      </c>
    </row>
    <row r="42" spans="1:12">
      <c r="A42" s="133">
        <v>14</v>
      </c>
      <c r="B42" s="133" t="s">
        <v>51</v>
      </c>
      <c r="C42" s="133" t="s">
        <v>52</v>
      </c>
      <c r="D42" s="133">
        <v>0</v>
      </c>
      <c r="E42" s="133">
        <v>0</v>
      </c>
      <c r="F42" s="133">
        <v>0</v>
      </c>
      <c r="G42" s="133">
        <v>0</v>
      </c>
      <c r="H42" s="133" t="s">
        <v>260</v>
      </c>
      <c r="I42" s="133" t="s">
        <v>260</v>
      </c>
      <c r="J42" s="133" t="s">
        <v>260</v>
      </c>
      <c r="K42" s="133" t="s">
        <v>260</v>
      </c>
      <c r="L42" s="133">
        <v>0</v>
      </c>
    </row>
    <row r="43" spans="1:12">
      <c r="A43" s="133">
        <v>15</v>
      </c>
      <c r="B43" s="133" t="s">
        <v>53</v>
      </c>
      <c r="C43" s="133" t="s">
        <v>54</v>
      </c>
      <c r="D43" s="133">
        <v>26</v>
      </c>
      <c r="E43" s="133">
        <v>2</v>
      </c>
      <c r="F43" s="133">
        <v>40</v>
      </c>
      <c r="G43" s="133">
        <v>0</v>
      </c>
      <c r="H43" s="133" t="s">
        <v>260</v>
      </c>
      <c r="I43" s="133">
        <v>14</v>
      </c>
      <c r="J43" s="133" t="s">
        <v>260</v>
      </c>
      <c r="K43" s="133">
        <v>0</v>
      </c>
      <c r="L43" s="133">
        <v>0</v>
      </c>
    </row>
    <row r="44" spans="1:12">
      <c r="A44" s="133">
        <v>16</v>
      </c>
      <c r="B44" s="133" t="s">
        <v>55</v>
      </c>
      <c r="C44" s="133" t="s">
        <v>56</v>
      </c>
      <c r="D44" s="133">
        <v>0</v>
      </c>
      <c r="E44" s="133">
        <v>0</v>
      </c>
      <c r="F44" s="133">
        <v>0</v>
      </c>
      <c r="G44" s="133">
        <v>0</v>
      </c>
      <c r="H44" s="133" t="s">
        <v>260</v>
      </c>
      <c r="I44" s="133" t="s">
        <v>260</v>
      </c>
      <c r="J44" s="133" t="s">
        <v>260</v>
      </c>
      <c r="K44" s="133" t="s">
        <v>260</v>
      </c>
      <c r="L44" s="133">
        <v>0</v>
      </c>
    </row>
    <row r="45" spans="1:12">
      <c r="A45" s="133">
        <v>17</v>
      </c>
      <c r="B45" s="133" t="s">
        <v>57</v>
      </c>
      <c r="C45" s="133" t="s">
        <v>58</v>
      </c>
      <c r="D45" s="133">
        <v>348</v>
      </c>
      <c r="E45" s="133">
        <v>24</v>
      </c>
      <c r="F45" s="133">
        <v>447</v>
      </c>
      <c r="G45" s="133">
        <v>8</v>
      </c>
      <c r="H45" s="133" t="s">
        <v>260</v>
      </c>
      <c r="I45" s="133">
        <v>99</v>
      </c>
      <c r="J45" s="133" t="s">
        <v>260</v>
      </c>
      <c r="K45" s="133">
        <v>4</v>
      </c>
      <c r="L45" s="133">
        <v>4</v>
      </c>
    </row>
    <row r="46" spans="1:12">
      <c r="A46" s="133">
        <v>18</v>
      </c>
      <c r="B46" s="133" t="s">
        <v>59</v>
      </c>
      <c r="C46" s="133" t="s">
        <v>60</v>
      </c>
      <c r="D46" s="133">
        <v>315</v>
      </c>
      <c r="E46" s="133">
        <v>21</v>
      </c>
      <c r="F46" s="133">
        <v>387</v>
      </c>
      <c r="G46" s="133">
        <v>27</v>
      </c>
      <c r="H46" s="133" t="s">
        <v>260</v>
      </c>
      <c r="I46" s="133">
        <v>72</v>
      </c>
      <c r="J46" s="133" t="s">
        <v>260</v>
      </c>
      <c r="K46" s="133">
        <v>3</v>
      </c>
      <c r="L46" s="133">
        <v>1</v>
      </c>
    </row>
    <row r="47" spans="1:12">
      <c r="A47" s="133">
        <v>19</v>
      </c>
      <c r="B47" s="133" t="s">
        <v>61</v>
      </c>
      <c r="C47" s="133" t="s">
        <v>62</v>
      </c>
      <c r="D47" s="133">
        <v>0</v>
      </c>
      <c r="E47" s="133">
        <v>0</v>
      </c>
      <c r="F47" s="133">
        <v>0</v>
      </c>
      <c r="G47" s="133">
        <v>0</v>
      </c>
      <c r="H47" s="133" t="s">
        <v>260</v>
      </c>
      <c r="I47" s="133" t="s">
        <v>260</v>
      </c>
      <c r="J47" s="133" t="s">
        <v>260</v>
      </c>
      <c r="K47" s="133" t="s">
        <v>260</v>
      </c>
      <c r="L47" s="133">
        <v>0</v>
      </c>
    </row>
    <row r="48" spans="1:12">
      <c r="A48" s="133">
        <v>20</v>
      </c>
      <c r="B48" s="133" t="s">
        <v>63</v>
      </c>
      <c r="C48" s="133" t="s">
        <v>64</v>
      </c>
      <c r="D48" s="133">
        <v>962</v>
      </c>
      <c r="E48" s="133">
        <v>49</v>
      </c>
      <c r="F48" s="133">
        <v>932</v>
      </c>
      <c r="G48" s="133">
        <v>48</v>
      </c>
      <c r="H48" s="133">
        <v>-30</v>
      </c>
      <c r="I48" s="133" t="s">
        <v>260</v>
      </c>
      <c r="J48" s="133">
        <v>-1</v>
      </c>
      <c r="K48" s="133" t="s">
        <v>260</v>
      </c>
      <c r="L48" s="133">
        <v>0</v>
      </c>
    </row>
    <row r="49" spans="1:12">
      <c r="A49" s="133">
        <v>21</v>
      </c>
      <c r="B49" s="133" t="s">
        <v>65</v>
      </c>
      <c r="C49" s="133" t="s">
        <v>66</v>
      </c>
      <c r="D49" s="133">
        <v>160</v>
      </c>
      <c r="E49" s="133">
        <v>9</v>
      </c>
      <c r="F49" s="133">
        <v>165</v>
      </c>
      <c r="G49" s="133">
        <v>17</v>
      </c>
      <c r="H49" s="133" t="s">
        <v>260</v>
      </c>
      <c r="I49" s="133">
        <v>5</v>
      </c>
      <c r="J49" s="133" t="s">
        <v>260</v>
      </c>
      <c r="K49" s="133">
        <v>0</v>
      </c>
      <c r="L49" s="133">
        <v>0</v>
      </c>
    </row>
    <row r="50" spans="1:12">
      <c r="A50" s="133">
        <v>22</v>
      </c>
      <c r="B50" s="133" t="s">
        <v>67</v>
      </c>
      <c r="C50" s="133" t="s">
        <v>68</v>
      </c>
      <c r="D50" s="133">
        <v>471</v>
      </c>
      <c r="E50" s="133">
        <v>21</v>
      </c>
      <c r="F50" s="133">
        <v>391</v>
      </c>
      <c r="G50" s="133">
        <v>13</v>
      </c>
      <c r="H50" s="133">
        <v>-80</v>
      </c>
      <c r="I50" s="133" t="s">
        <v>260</v>
      </c>
      <c r="J50" s="133">
        <v>-4</v>
      </c>
      <c r="K50" s="133" t="s">
        <v>260</v>
      </c>
      <c r="L50" s="133">
        <v>0</v>
      </c>
    </row>
    <row r="51" spans="1:12">
      <c r="A51" s="133">
        <v>23</v>
      </c>
      <c r="B51" s="133" t="s">
        <v>69</v>
      </c>
      <c r="C51" s="133" t="s">
        <v>70</v>
      </c>
      <c r="D51" s="133">
        <v>460</v>
      </c>
      <c r="E51" s="133">
        <v>24</v>
      </c>
      <c r="F51" s="133">
        <v>450</v>
      </c>
      <c r="G51" s="133">
        <v>0</v>
      </c>
      <c r="H51" s="133">
        <v>-10</v>
      </c>
      <c r="I51" s="133" t="s">
        <v>260</v>
      </c>
      <c r="J51" s="133">
        <v>0</v>
      </c>
      <c r="K51" s="133" t="s">
        <v>260</v>
      </c>
      <c r="L51" s="133">
        <v>1</v>
      </c>
    </row>
    <row r="52" spans="1:12">
      <c r="A52" s="133">
        <v>24</v>
      </c>
      <c r="B52" s="133" t="s">
        <v>71</v>
      </c>
      <c r="C52" s="133" t="s">
        <v>72</v>
      </c>
      <c r="D52" s="133">
        <v>182</v>
      </c>
      <c r="E52" s="133">
        <v>10</v>
      </c>
      <c r="F52" s="133">
        <v>185</v>
      </c>
      <c r="G52" s="133">
        <v>0</v>
      </c>
      <c r="H52" s="133" t="s">
        <v>260</v>
      </c>
      <c r="I52" s="133">
        <v>3</v>
      </c>
      <c r="J52" s="133" t="s">
        <v>260</v>
      </c>
      <c r="K52" s="133">
        <v>0</v>
      </c>
      <c r="L52" s="133">
        <v>1</v>
      </c>
    </row>
    <row r="53" spans="1:12">
      <c r="A53" s="133">
        <v>25</v>
      </c>
      <c r="B53" s="133" t="s">
        <v>73</v>
      </c>
      <c r="C53" s="133" t="s">
        <v>74</v>
      </c>
      <c r="D53" s="133">
        <v>90</v>
      </c>
      <c r="E53" s="133">
        <v>5</v>
      </c>
      <c r="F53" s="133">
        <v>98</v>
      </c>
      <c r="G53" s="133">
        <v>0</v>
      </c>
      <c r="H53" s="133" t="s">
        <v>260</v>
      </c>
      <c r="I53" s="133">
        <v>8</v>
      </c>
      <c r="J53" s="133" t="s">
        <v>260</v>
      </c>
      <c r="K53" s="133">
        <v>0</v>
      </c>
      <c r="L53" s="133">
        <v>1</v>
      </c>
    </row>
    <row r="54" spans="1:12">
      <c r="A54" s="133">
        <v>26</v>
      </c>
      <c r="B54" s="133" t="s">
        <v>75</v>
      </c>
      <c r="C54" s="133" t="s">
        <v>76</v>
      </c>
      <c r="D54" s="133">
        <v>1636</v>
      </c>
      <c r="E54" s="133">
        <v>95</v>
      </c>
      <c r="F54" s="133">
        <v>1726</v>
      </c>
      <c r="G54" s="133">
        <v>20</v>
      </c>
      <c r="H54" s="133" t="s">
        <v>260</v>
      </c>
      <c r="I54" s="133">
        <v>90</v>
      </c>
      <c r="J54" s="133" t="s">
        <v>260</v>
      </c>
      <c r="K54" s="133">
        <v>4</v>
      </c>
      <c r="L54" s="133">
        <v>6</v>
      </c>
    </row>
    <row r="55" spans="1:12">
      <c r="A55" s="133">
        <v>27</v>
      </c>
      <c r="B55" s="133" t="s">
        <v>77</v>
      </c>
      <c r="C55" s="133" t="s">
        <v>78</v>
      </c>
      <c r="D55" s="133">
        <v>64</v>
      </c>
      <c r="E55" s="133">
        <v>2</v>
      </c>
      <c r="F55" s="133">
        <v>41</v>
      </c>
      <c r="G55" s="133">
        <v>0</v>
      </c>
      <c r="H55" s="133">
        <v>-23</v>
      </c>
      <c r="I55" s="133" t="s">
        <v>260</v>
      </c>
      <c r="J55" s="133">
        <v>-1</v>
      </c>
      <c r="K55" s="133" t="s">
        <v>260</v>
      </c>
      <c r="L55" s="133">
        <v>0</v>
      </c>
    </row>
    <row r="56" spans="1:12">
      <c r="A56" s="133">
        <v>28</v>
      </c>
      <c r="B56" s="133" t="s">
        <v>79</v>
      </c>
      <c r="C56" s="133" t="s">
        <v>80</v>
      </c>
      <c r="D56" s="133">
        <v>186</v>
      </c>
      <c r="E56" s="133">
        <v>10</v>
      </c>
      <c r="F56" s="133">
        <v>198</v>
      </c>
      <c r="G56" s="133">
        <v>7</v>
      </c>
      <c r="H56" s="133" t="s">
        <v>260</v>
      </c>
      <c r="I56" s="133">
        <v>12</v>
      </c>
      <c r="J56" s="133" t="s">
        <v>260</v>
      </c>
      <c r="K56" s="133">
        <v>0</v>
      </c>
      <c r="L56" s="133">
        <v>0</v>
      </c>
    </row>
    <row r="57" spans="1:12">
      <c r="A57" s="133">
        <v>29</v>
      </c>
      <c r="B57" s="133" t="s">
        <v>81</v>
      </c>
      <c r="C57" s="133" t="s">
        <v>82</v>
      </c>
      <c r="D57" s="133">
        <v>72</v>
      </c>
      <c r="E57" s="133">
        <v>4</v>
      </c>
      <c r="F57" s="133">
        <v>75</v>
      </c>
      <c r="G57" s="133">
        <v>7</v>
      </c>
      <c r="H57" s="133" t="s">
        <v>260</v>
      </c>
      <c r="I57" s="133">
        <v>3</v>
      </c>
      <c r="J57" s="133" t="s">
        <v>260</v>
      </c>
      <c r="K57" s="133">
        <v>0</v>
      </c>
      <c r="L57" s="133">
        <v>0</v>
      </c>
    </row>
    <row r="58" spans="1:12">
      <c r="A58" s="133">
        <v>30</v>
      </c>
      <c r="B58" s="133" t="s">
        <v>83</v>
      </c>
      <c r="C58" s="133" t="s">
        <v>84</v>
      </c>
      <c r="D58" s="133">
        <v>46</v>
      </c>
      <c r="E58" s="133">
        <v>2</v>
      </c>
      <c r="F58" s="133">
        <v>46</v>
      </c>
      <c r="G58" s="133">
        <v>0</v>
      </c>
      <c r="H58" s="133" t="s">
        <v>260</v>
      </c>
      <c r="I58" s="133" t="s">
        <v>260</v>
      </c>
      <c r="J58" s="133" t="s">
        <v>260</v>
      </c>
      <c r="K58" s="133" t="s">
        <v>260</v>
      </c>
      <c r="L58" s="133">
        <v>0</v>
      </c>
    </row>
    <row r="59" spans="1:12">
      <c r="A59" s="133">
        <v>31</v>
      </c>
      <c r="B59" s="133" t="s">
        <v>85</v>
      </c>
      <c r="C59" s="133" t="s">
        <v>86</v>
      </c>
      <c r="D59" s="133">
        <v>0</v>
      </c>
      <c r="E59" s="133">
        <v>0</v>
      </c>
      <c r="F59" s="133">
        <v>0</v>
      </c>
      <c r="G59" s="133">
        <v>0</v>
      </c>
      <c r="H59" s="133" t="s">
        <v>260</v>
      </c>
      <c r="I59" s="133" t="s">
        <v>260</v>
      </c>
      <c r="J59" s="133" t="s">
        <v>260</v>
      </c>
      <c r="K59" s="133" t="s">
        <v>260</v>
      </c>
      <c r="L59" s="133">
        <v>0</v>
      </c>
    </row>
    <row r="60" spans="1:12">
      <c r="A60" s="133">
        <v>32</v>
      </c>
      <c r="B60" s="133" t="s">
        <v>87</v>
      </c>
      <c r="C60" s="133" t="s">
        <v>88</v>
      </c>
      <c r="D60" s="133">
        <v>0</v>
      </c>
      <c r="E60" s="133">
        <v>0</v>
      </c>
      <c r="F60" s="133">
        <v>0</v>
      </c>
      <c r="G60" s="133">
        <v>0</v>
      </c>
      <c r="H60" s="133" t="s">
        <v>260</v>
      </c>
      <c r="I60" s="133" t="s">
        <v>260</v>
      </c>
      <c r="J60" s="133" t="s">
        <v>260</v>
      </c>
      <c r="K60" s="133" t="s">
        <v>260</v>
      </c>
      <c r="L60" s="133">
        <v>0</v>
      </c>
    </row>
    <row r="61" spans="1:12">
      <c r="A61" s="133">
        <v>33</v>
      </c>
      <c r="B61" s="133" t="s">
        <v>89</v>
      </c>
      <c r="C61" s="133" t="s">
        <v>90</v>
      </c>
      <c r="D61" s="133">
        <v>0</v>
      </c>
      <c r="E61" s="133">
        <v>0</v>
      </c>
      <c r="F61" s="133">
        <v>0</v>
      </c>
      <c r="G61" s="133">
        <v>0</v>
      </c>
      <c r="H61" s="133" t="s">
        <v>260</v>
      </c>
      <c r="I61" s="133" t="s">
        <v>260</v>
      </c>
      <c r="J61" s="133" t="s">
        <v>260</v>
      </c>
      <c r="K61" s="133" t="s">
        <v>260</v>
      </c>
      <c r="L61" s="133">
        <v>0</v>
      </c>
    </row>
    <row r="62" spans="1:12">
      <c r="A62" s="133">
        <v>34</v>
      </c>
      <c r="B62" s="133" t="s">
        <v>91</v>
      </c>
      <c r="C62" s="133" t="s">
        <v>92</v>
      </c>
      <c r="D62" s="133">
        <v>78</v>
      </c>
      <c r="E62" s="133">
        <v>4</v>
      </c>
      <c r="F62" s="133">
        <v>78</v>
      </c>
      <c r="G62" s="133">
        <v>0</v>
      </c>
      <c r="H62" s="133" t="s">
        <v>260</v>
      </c>
      <c r="I62" s="133" t="s">
        <v>260</v>
      </c>
      <c r="J62" s="133" t="s">
        <v>260</v>
      </c>
      <c r="K62" s="133" t="s">
        <v>260</v>
      </c>
      <c r="L62" s="133">
        <v>0</v>
      </c>
    </row>
    <row r="63" spans="1:12">
      <c r="A63" s="133">
        <v>35</v>
      </c>
      <c r="B63" s="133" t="s">
        <v>93</v>
      </c>
      <c r="C63" s="133" t="s">
        <v>94</v>
      </c>
      <c r="D63" s="133">
        <v>183</v>
      </c>
      <c r="E63" s="133">
        <v>10</v>
      </c>
      <c r="F63" s="133">
        <v>186</v>
      </c>
      <c r="G63" s="133">
        <v>0</v>
      </c>
      <c r="H63" s="133" t="s">
        <v>260</v>
      </c>
      <c r="I63" s="133">
        <v>3</v>
      </c>
      <c r="J63" s="133" t="s">
        <v>260</v>
      </c>
      <c r="K63" s="133">
        <v>0</v>
      </c>
      <c r="L63" s="133">
        <v>0</v>
      </c>
    </row>
    <row r="64" spans="1:12">
      <c r="A64" s="133">
        <v>36</v>
      </c>
      <c r="B64" s="133" t="s">
        <v>95</v>
      </c>
      <c r="C64" s="133" t="s">
        <v>96</v>
      </c>
      <c r="D64" s="133">
        <v>0</v>
      </c>
      <c r="E64" s="133">
        <v>0</v>
      </c>
      <c r="F64" s="133">
        <v>0</v>
      </c>
      <c r="G64" s="133">
        <v>0</v>
      </c>
      <c r="H64" s="133" t="s">
        <v>260</v>
      </c>
      <c r="I64" s="133" t="s">
        <v>260</v>
      </c>
      <c r="J64" s="133" t="s">
        <v>260</v>
      </c>
      <c r="K64" s="133" t="s">
        <v>260</v>
      </c>
      <c r="L64" s="133">
        <v>0</v>
      </c>
    </row>
    <row r="65" spans="1:12">
      <c r="A65" s="133">
        <v>37</v>
      </c>
      <c r="B65" s="133" t="s">
        <v>97</v>
      </c>
      <c r="C65" s="133" t="s">
        <v>98</v>
      </c>
      <c r="D65" s="133">
        <v>50</v>
      </c>
      <c r="E65" s="133">
        <v>3</v>
      </c>
      <c r="F65" s="133">
        <v>59</v>
      </c>
      <c r="G65" s="133">
        <v>0</v>
      </c>
      <c r="H65" s="133" t="s">
        <v>260</v>
      </c>
      <c r="I65" s="133">
        <v>9</v>
      </c>
      <c r="J65" s="133" t="s">
        <v>260</v>
      </c>
      <c r="K65" s="133">
        <v>0</v>
      </c>
      <c r="L65" s="133">
        <v>0</v>
      </c>
    </row>
    <row r="66" spans="1:12">
      <c r="A66" s="133">
        <v>38</v>
      </c>
      <c r="B66" s="133" t="s">
        <v>99</v>
      </c>
      <c r="C66" s="133" t="s">
        <v>100</v>
      </c>
      <c r="D66" s="133">
        <v>53</v>
      </c>
      <c r="E66" s="133">
        <v>2</v>
      </c>
      <c r="F66" s="133">
        <v>36</v>
      </c>
      <c r="G66" s="133">
        <v>0</v>
      </c>
      <c r="H66" s="133">
        <v>-17</v>
      </c>
      <c r="I66" s="133" t="s">
        <v>260</v>
      </c>
      <c r="J66" s="133">
        <v>0</v>
      </c>
      <c r="K66" s="133" t="s">
        <v>260</v>
      </c>
      <c r="L66" s="133">
        <v>0</v>
      </c>
    </row>
    <row r="67" spans="1:12">
      <c r="A67" s="133">
        <v>39</v>
      </c>
      <c r="B67" s="133" t="s">
        <v>101</v>
      </c>
      <c r="C67" s="133" t="s">
        <v>102</v>
      </c>
      <c r="D67" s="133">
        <v>0</v>
      </c>
      <c r="E67" s="133">
        <v>0</v>
      </c>
      <c r="F67" s="133">
        <v>0</v>
      </c>
      <c r="G67" s="133">
        <v>0</v>
      </c>
      <c r="H67" s="133" t="s">
        <v>260</v>
      </c>
      <c r="I67" s="133" t="s">
        <v>260</v>
      </c>
      <c r="J67" s="133" t="s">
        <v>260</v>
      </c>
      <c r="K67" s="133" t="s">
        <v>260</v>
      </c>
      <c r="L67" s="133">
        <v>0</v>
      </c>
    </row>
    <row r="68" spans="1:12">
      <c r="A68" s="133">
        <v>40</v>
      </c>
      <c r="B68" s="133" t="s">
        <v>103</v>
      </c>
      <c r="C68" s="133" t="s">
        <v>104</v>
      </c>
      <c r="D68" s="133">
        <v>22</v>
      </c>
      <c r="E68" s="133">
        <v>1</v>
      </c>
      <c r="F68" s="133">
        <v>18</v>
      </c>
      <c r="G68" s="133">
        <v>0</v>
      </c>
      <c r="H68" s="133">
        <v>-4</v>
      </c>
      <c r="I68" s="133" t="s">
        <v>260</v>
      </c>
      <c r="J68" s="133">
        <v>0</v>
      </c>
      <c r="K68" s="133" t="s">
        <v>260</v>
      </c>
      <c r="L68" s="133">
        <v>0</v>
      </c>
    </row>
    <row r="69" spans="1:12">
      <c r="A69" s="133">
        <v>41</v>
      </c>
      <c r="B69" s="133" t="s">
        <v>105</v>
      </c>
      <c r="C69" s="133" t="s">
        <v>106</v>
      </c>
      <c r="D69" s="133">
        <v>0</v>
      </c>
      <c r="E69" s="133">
        <v>0</v>
      </c>
      <c r="F69" s="133">
        <v>0</v>
      </c>
      <c r="G69" s="133">
        <v>0</v>
      </c>
      <c r="H69" s="133" t="s">
        <v>260</v>
      </c>
      <c r="I69" s="133" t="s">
        <v>260</v>
      </c>
      <c r="J69" s="133" t="s">
        <v>260</v>
      </c>
      <c r="K69" s="133" t="s">
        <v>260</v>
      </c>
      <c r="L69" s="133">
        <v>0</v>
      </c>
    </row>
    <row r="70" spans="1:12">
      <c r="A70" s="133">
        <v>42</v>
      </c>
      <c r="B70" s="133" t="s">
        <v>107</v>
      </c>
      <c r="C70" s="133" t="s">
        <v>108</v>
      </c>
      <c r="D70" s="133">
        <v>287</v>
      </c>
      <c r="E70" s="133">
        <v>14</v>
      </c>
      <c r="F70" s="133">
        <v>273</v>
      </c>
      <c r="G70" s="133">
        <v>22</v>
      </c>
      <c r="H70" s="133">
        <v>-14</v>
      </c>
      <c r="I70" s="133" t="s">
        <v>260</v>
      </c>
      <c r="J70" s="133">
        <v>0</v>
      </c>
      <c r="K70" s="133" t="s">
        <v>260</v>
      </c>
      <c r="L70" s="133">
        <v>0</v>
      </c>
    </row>
    <row r="71" spans="1:12">
      <c r="A71" s="133">
        <v>43</v>
      </c>
      <c r="B71" s="133" t="s">
        <v>109</v>
      </c>
      <c r="C71" s="133" t="s">
        <v>110</v>
      </c>
      <c r="D71" s="133">
        <v>18</v>
      </c>
      <c r="E71" s="133">
        <v>1</v>
      </c>
      <c r="F71" s="133">
        <v>18</v>
      </c>
      <c r="G71" s="133">
        <v>0</v>
      </c>
      <c r="H71" s="133" t="s">
        <v>260</v>
      </c>
      <c r="I71" s="133" t="s">
        <v>260</v>
      </c>
      <c r="J71" s="133" t="s">
        <v>260</v>
      </c>
      <c r="K71" s="133" t="s">
        <v>260</v>
      </c>
      <c r="L71" s="133">
        <v>0</v>
      </c>
    </row>
    <row r="72" spans="1:12">
      <c r="A72" s="133">
        <v>44</v>
      </c>
      <c r="B72" s="133" t="s">
        <v>111</v>
      </c>
      <c r="C72" s="133" t="s">
        <v>112</v>
      </c>
      <c r="D72" s="133">
        <v>67</v>
      </c>
      <c r="E72" s="133">
        <v>3</v>
      </c>
      <c r="F72" s="133">
        <v>63</v>
      </c>
      <c r="G72" s="133">
        <v>0</v>
      </c>
      <c r="H72" s="133">
        <v>-4</v>
      </c>
      <c r="I72" s="133" t="s">
        <v>260</v>
      </c>
      <c r="J72" s="133">
        <v>0</v>
      </c>
      <c r="K72" s="133" t="s">
        <v>260</v>
      </c>
      <c r="L72" s="133">
        <v>0</v>
      </c>
    </row>
    <row r="73" spans="1:12">
      <c r="A73" s="133">
        <v>45</v>
      </c>
      <c r="B73" s="133" t="s">
        <v>113</v>
      </c>
      <c r="C73" s="133" t="s">
        <v>114</v>
      </c>
      <c r="D73" s="133">
        <v>0</v>
      </c>
      <c r="E73" s="133">
        <v>0</v>
      </c>
      <c r="F73" s="133">
        <v>0</v>
      </c>
      <c r="G73" s="133">
        <v>0</v>
      </c>
      <c r="H73" s="133" t="s">
        <v>260</v>
      </c>
      <c r="I73" s="133" t="s">
        <v>260</v>
      </c>
      <c r="J73" s="133" t="s">
        <v>260</v>
      </c>
      <c r="K73" s="133" t="s">
        <v>260</v>
      </c>
      <c r="L73" s="133">
        <v>0</v>
      </c>
    </row>
    <row r="74" spans="1:12">
      <c r="A74" s="133">
        <v>46</v>
      </c>
      <c r="B74" s="133" t="s">
        <v>115</v>
      </c>
      <c r="C74" s="133" t="s">
        <v>116</v>
      </c>
      <c r="D74" s="133">
        <v>0</v>
      </c>
      <c r="E74" s="133">
        <v>0</v>
      </c>
      <c r="F74" s="133">
        <v>0</v>
      </c>
      <c r="G74" s="133">
        <v>0</v>
      </c>
      <c r="H74" s="133" t="s">
        <v>260</v>
      </c>
      <c r="I74" s="133" t="s">
        <v>260</v>
      </c>
      <c r="J74" s="133" t="s">
        <v>260</v>
      </c>
      <c r="K74" s="133" t="s">
        <v>260</v>
      </c>
      <c r="L74" s="133">
        <v>0</v>
      </c>
    </row>
    <row r="75" spans="1:12">
      <c r="A75" s="133">
        <v>47</v>
      </c>
      <c r="B75" s="133" t="s">
        <v>117</v>
      </c>
      <c r="C75" s="133" t="s">
        <v>118</v>
      </c>
      <c r="D75" s="133">
        <v>0</v>
      </c>
      <c r="E75" s="133">
        <v>0</v>
      </c>
      <c r="F75" s="133">
        <v>0</v>
      </c>
      <c r="G75" s="133">
        <v>0</v>
      </c>
      <c r="H75" s="133" t="s">
        <v>260</v>
      </c>
      <c r="I75" s="133" t="s">
        <v>260</v>
      </c>
      <c r="J75" s="133" t="s">
        <v>260</v>
      </c>
      <c r="K75" s="133" t="s">
        <v>260</v>
      </c>
      <c r="L75" s="133">
        <v>0</v>
      </c>
    </row>
    <row r="76" spans="1:12">
      <c r="A76" s="133">
        <v>48</v>
      </c>
      <c r="B76" s="133" t="s">
        <v>119</v>
      </c>
      <c r="C76" s="133" t="s">
        <v>120</v>
      </c>
      <c r="D76" s="133">
        <v>0</v>
      </c>
      <c r="E76" s="133">
        <v>0</v>
      </c>
      <c r="F76" s="133">
        <v>0</v>
      </c>
      <c r="G76" s="133">
        <v>0</v>
      </c>
      <c r="H76" s="133" t="s">
        <v>260</v>
      </c>
      <c r="I76" s="133" t="s">
        <v>260</v>
      </c>
      <c r="J76" s="133" t="s">
        <v>260</v>
      </c>
      <c r="K76" s="133" t="s">
        <v>260</v>
      </c>
      <c r="L76" s="133">
        <v>0</v>
      </c>
    </row>
    <row r="77" spans="1:12">
      <c r="A77" s="133">
        <v>49</v>
      </c>
      <c r="B77" s="133" t="s">
        <v>121</v>
      </c>
      <c r="C77" s="133" t="s">
        <v>122</v>
      </c>
      <c r="D77" s="133">
        <v>0</v>
      </c>
      <c r="E77" s="133">
        <v>0</v>
      </c>
      <c r="F77" s="133">
        <v>0</v>
      </c>
      <c r="G77" s="133">
        <v>0</v>
      </c>
      <c r="H77" s="133" t="s">
        <v>260</v>
      </c>
      <c r="I77" s="133" t="s">
        <v>260</v>
      </c>
      <c r="J77" s="133" t="s">
        <v>260</v>
      </c>
      <c r="K77" s="133" t="s">
        <v>260</v>
      </c>
      <c r="L77" s="133">
        <v>0</v>
      </c>
    </row>
    <row r="78" spans="1:12">
      <c r="A78" s="133">
        <v>50</v>
      </c>
      <c r="B78" s="133" t="s">
        <v>123</v>
      </c>
      <c r="C78" s="133" t="s">
        <v>124</v>
      </c>
      <c r="D78" s="133">
        <v>0</v>
      </c>
      <c r="E78" s="133">
        <v>0</v>
      </c>
      <c r="F78" s="133">
        <v>0</v>
      </c>
      <c r="G78" s="133">
        <v>0</v>
      </c>
      <c r="H78" s="133" t="s">
        <v>260</v>
      </c>
      <c r="I78" s="133" t="s">
        <v>260</v>
      </c>
      <c r="J78" s="133" t="s">
        <v>260</v>
      </c>
      <c r="K78" s="133" t="s">
        <v>260</v>
      </c>
      <c r="L78" s="133">
        <v>0</v>
      </c>
    </row>
    <row r="79" spans="1:12">
      <c r="A79" s="133">
        <v>51</v>
      </c>
      <c r="B79" s="133" t="s">
        <v>125</v>
      </c>
      <c r="C79" s="133" t="s">
        <v>126</v>
      </c>
      <c r="D79" s="133">
        <v>38</v>
      </c>
      <c r="E79" s="133">
        <v>2</v>
      </c>
      <c r="F79" s="133">
        <v>39</v>
      </c>
      <c r="G79" s="133">
        <v>0</v>
      </c>
      <c r="H79" s="133" t="s">
        <v>260</v>
      </c>
      <c r="I79" s="133">
        <v>1</v>
      </c>
      <c r="J79" s="133" t="s">
        <v>260</v>
      </c>
      <c r="K79" s="133">
        <v>0</v>
      </c>
      <c r="L79" s="133">
        <v>0</v>
      </c>
    </row>
    <row r="80" spans="1:12">
      <c r="A80" s="133">
        <v>52</v>
      </c>
      <c r="B80" s="133" t="s">
        <v>127</v>
      </c>
      <c r="C80" s="133" t="s">
        <v>82</v>
      </c>
      <c r="D80" s="133">
        <v>0</v>
      </c>
      <c r="E80" s="133">
        <v>0</v>
      </c>
      <c r="F80" s="133">
        <v>0</v>
      </c>
      <c r="G80" s="133">
        <v>0</v>
      </c>
      <c r="H80" s="133" t="s">
        <v>260</v>
      </c>
      <c r="I80" s="133" t="s">
        <v>260</v>
      </c>
      <c r="J80" s="133" t="s">
        <v>260</v>
      </c>
      <c r="K80" s="133" t="s">
        <v>260</v>
      </c>
      <c r="L80" s="133">
        <v>0</v>
      </c>
    </row>
    <row r="81" spans="1:12">
      <c r="A81" s="133">
        <v>53</v>
      </c>
      <c r="B81" s="133" t="s">
        <v>128</v>
      </c>
      <c r="C81" s="133" t="s">
        <v>129</v>
      </c>
      <c r="D81" s="133">
        <v>0</v>
      </c>
      <c r="E81" s="133">
        <v>0</v>
      </c>
      <c r="F81" s="133">
        <v>0</v>
      </c>
      <c r="G81" s="133">
        <v>0</v>
      </c>
      <c r="H81" s="133" t="s">
        <v>260</v>
      </c>
      <c r="I81" s="133" t="s">
        <v>260</v>
      </c>
      <c r="J81" s="133" t="s">
        <v>260</v>
      </c>
      <c r="K81" s="133" t="s">
        <v>260</v>
      </c>
      <c r="L81" s="133">
        <v>0</v>
      </c>
    </row>
    <row r="82" spans="1:12">
      <c r="A82" s="133">
        <v>54</v>
      </c>
      <c r="B82" s="133" t="s">
        <v>130</v>
      </c>
      <c r="C82" s="133" t="s">
        <v>86</v>
      </c>
      <c r="D82" s="133">
        <v>0</v>
      </c>
      <c r="E82" s="133">
        <v>0</v>
      </c>
      <c r="F82" s="133">
        <v>0</v>
      </c>
      <c r="G82" s="133">
        <v>0</v>
      </c>
      <c r="H82" s="133" t="s">
        <v>260</v>
      </c>
      <c r="I82" s="133" t="s">
        <v>260</v>
      </c>
      <c r="J82" s="133" t="s">
        <v>260</v>
      </c>
      <c r="K82" s="133" t="s">
        <v>260</v>
      </c>
      <c r="L82" s="133">
        <v>0</v>
      </c>
    </row>
    <row r="83" spans="1:12">
      <c r="A83" s="133">
        <v>55</v>
      </c>
      <c r="B83" s="133" t="s">
        <v>131</v>
      </c>
      <c r="C83" s="133" t="s">
        <v>132</v>
      </c>
      <c r="D83" s="133">
        <v>0</v>
      </c>
      <c r="E83" s="133">
        <v>0</v>
      </c>
      <c r="F83" s="133">
        <v>0</v>
      </c>
      <c r="G83" s="133">
        <v>0</v>
      </c>
      <c r="H83" s="133" t="s">
        <v>260</v>
      </c>
      <c r="I83" s="133" t="s">
        <v>260</v>
      </c>
      <c r="J83" s="133" t="s">
        <v>260</v>
      </c>
      <c r="K83" s="133" t="s">
        <v>260</v>
      </c>
      <c r="L83" s="133">
        <v>0</v>
      </c>
    </row>
    <row r="84" spans="1:12">
      <c r="A84" s="133">
        <v>56</v>
      </c>
      <c r="B84" s="133" t="s">
        <v>133</v>
      </c>
      <c r="C84" s="133" t="s">
        <v>134</v>
      </c>
      <c r="D84" s="133">
        <v>18</v>
      </c>
      <c r="E84" s="133">
        <v>1</v>
      </c>
      <c r="F84" s="133">
        <v>18</v>
      </c>
      <c r="G84" s="133">
        <v>0</v>
      </c>
      <c r="H84" s="133" t="s">
        <v>260</v>
      </c>
      <c r="I84" s="133" t="s">
        <v>260</v>
      </c>
      <c r="J84" s="133" t="s">
        <v>260</v>
      </c>
      <c r="K84" s="133" t="s">
        <v>260</v>
      </c>
      <c r="L84" s="133">
        <v>0</v>
      </c>
    </row>
    <row r="85" spans="1:12">
      <c r="A85" s="133">
        <v>57</v>
      </c>
      <c r="B85" s="133" t="s">
        <v>135</v>
      </c>
      <c r="C85" s="133" t="s">
        <v>136</v>
      </c>
      <c r="D85" s="133">
        <v>0</v>
      </c>
      <c r="E85" s="133">
        <v>0</v>
      </c>
      <c r="F85" s="133">
        <v>0</v>
      </c>
      <c r="G85" s="133">
        <v>0</v>
      </c>
      <c r="H85" s="133" t="s">
        <v>260</v>
      </c>
      <c r="I85" s="133" t="s">
        <v>260</v>
      </c>
      <c r="J85" s="133" t="s">
        <v>260</v>
      </c>
      <c r="K85" s="133" t="s">
        <v>260</v>
      </c>
      <c r="L85" s="133">
        <v>0</v>
      </c>
    </row>
    <row r="86" spans="1:12">
      <c r="A86" s="133">
        <v>58</v>
      </c>
      <c r="B86" s="133" t="s">
        <v>137</v>
      </c>
      <c r="C86" s="133" t="s">
        <v>138</v>
      </c>
      <c r="D86" s="133">
        <v>0</v>
      </c>
      <c r="E86" s="133">
        <v>0</v>
      </c>
      <c r="F86" s="133">
        <v>0</v>
      </c>
      <c r="G86" s="133">
        <v>0</v>
      </c>
      <c r="H86" s="133" t="s">
        <v>260</v>
      </c>
      <c r="I86" s="133" t="s">
        <v>260</v>
      </c>
      <c r="J86" s="133" t="s">
        <v>260</v>
      </c>
      <c r="K86" s="133" t="s">
        <v>260</v>
      </c>
      <c r="L86" s="133">
        <v>0</v>
      </c>
    </row>
    <row r="87" spans="1:12">
      <c r="A87" s="133">
        <v>59</v>
      </c>
      <c r="B87" s="133" t="s">
        <v>139</v>
      </c>
      <c r="C87" s="133" t="s">
        <v>140</v>
      </c>
      <c r="D87" s="133">
        <v>36</v>
      </c>
      <c r="E87" s="133">
        <v>2</v>
      </c>
      <c r="F87" s="133">
        <v>36</v>
      </c>
      <c r="G87" s="133">
        <v>0</v>
      </c>
      <c r="H87" s="133" t="s">
        <v>260</v>
      </c>
      <c r="I87" s="133" t="s">
        <v>260</v>
      </c>
      <c r="J87" s="133" t="s">
        <v>260</v>
      </c>
      <c r="K87" s="133" t="s">
        <v>260</v>
      </c>
      <c r="L87" s="133">
        <v>0</v>
      </c>
    </row>
    <row r="88" spans="1:12">
      <c r="A88" s="133">
        <v>60</v>
      </c>
      <c r="B88" s="133" t="s">
        <v>141</v>
      </c>
      <c r="C88" s="133" t="s">
        <v>142</v>
      </c>
      <c r="D88" s="133">
        <v>0</v>
      </c>
      <c r="E88" s="133">
        <v>0</v>
      </c>
      <c r="F88" s="133">
        <v>0</v>
      </c>
      <c r="G88" s="133">
        <v>0</v>
      </c>
      <c r="H88" s="133" t="s">
        <v>260</v>
      </c>
      <c r="I88" s="133" t="s">
        <v>260</v>
      </c>
      <c r="J88" s="133" t="s">
        <v>260</v>
      </c>
      <c r="K88" s="133" t="s">
        <v>260</v>
      </c>
      <c r="L88" s="133">
        <v>0</v>
      </c>
    </row>
    <row r="89" spans="1:12">
      <c r="A89" s="133">
        <v>61</v>
      </c>
      <c r="B89" s="133" t="s">
        <v>143</v>
      </c>
      <c r="C89" s="133" t="s">
        <v>144</v>
      </c>
      <c r="D89" s="133">
        <v>0</v>
      </c>
      <c r="E89" s="133">
        <v>0</v>
      </c>
      <c r="F89" s="133">
        <v>0</v>
      </c>
      <c r="G89" s="133">
        <v>0</v>
      </c>
      <c r="H89" s="133" t="s">
        <v>260</v>
      </c>
      <c r="I89" s="133" t="s">
        <v>260</v>
      </c>
      <c r="J89" s="133" t="s">
        <v>260</v>
      </c>
      <c r="K89" s="133" t="s">
        <v>260</v>
      </c>
      <c r="L89" s="133">
        <v>0</v>
      </c>
    </row>
    <row r="90" spans="1:12">
      <c r="A90" s="133">
        <v>62</v>
      </c>
      <c r="B90" s="133" t="s">
        <v>145</v>
      </c>
      <c r="C90" s="133" t="s">
        <v>146</v>
      </c>
      <c r="D90" s="133">
        <v>0</v>
      </c>
      <c r="E90" s="133">
        <v>0</v>
      </c>
      <c r="F90" s="133">
        <v>0</v>
      </c>
      <c r="G90" s="133">
        <v>0</v>
      </c>
      <c r="H90" s="133" t="s">
        <v>260</v>
      </c>
      <c r="I90" s="133" t="s">
        <v>260</v>
      </c>
      <c r="J90" s="133" t="s">
        <v>260</v>
      </c>
      <c r="K90" s="133" t="s">
        <v>260</v>
      </c>
      <c r="L90" s="133">
        <v>0</v>
      </c>
    </row>
    <row r="91" spans="1:12">
      <c r="A91" s="133">
        <v>63</v>
      </c>
      <c r="B91" s="133" t="s">
        <v>147</v>
      </c>
      <c r="C91" s="133" t="s">
        <v>148</v>
      </c>
      <c r="D91" s="133">
        <v>0</v>
      </c>
      <c r="E91" s="133">
        <v>0</v>
      </c>
      <c r="F91" s="133">
        <v>0</v>
      </c>
      <c r="G91" s="133">
        <v>0</v>
      </c>
      <c r="H91" s="133" t="s">
        <v>260</v>
      </c>
      <c r="I91" s="133" t="s">
        <v>260</v>
      </c>
      <c r="J91" s="133" t="s">
        <v>260</v>
      </c>
      <c r="K91" s="133" t="s">
        <v>260</v>
      </c>
      <c r="L91" s="133">
        <v>0</v>
      </c>
    </row>
    <row r="92" spans="1:12">
      <c r="A92" s="133">
        <v>64</v>
      </c>
      <c r="B92" s="133" t="s">
        <v>149</v>
      </c>
      <c r="C92" s="133" t="s">
        <v>150</v>
      </c>
      <c r="D92" s="133">
        <v>0</v>
      </c>
      <c r="E92" s="133">
        <v>0</v>
      </c>
      <c r="F92" s="133">
        <v>0</v>
      </c>
      <c r="G92" s="133">
        <v>0</v>
      </c>
      <c r="H92" s="133" t="s">
        <v>260</v>
      </c>
      <c r="I92" s="133" t="s">
        <v>260</v>
      </c>
      <c r="J92" s="133" t="s">
        <v>260</v>
      </c>
      <c r="K92" s="133" t="s">
        <v>260</v>
      </c>
      <c r="L92" s="133">
        <v>0</v>
      </c>
    </row>
    <row r="93" spans="1:12">
      <c r="A93" s="133">
        <v>65</v>
      </c>
      <c r="B93" s="133" t="s">
        <v>151</v>
      </c>
      <c r="C93" s="133" t="s">
        <v>152</v>
      </c>
      <c r="D93" s="133">
        <v>0</v>
      </c>
      <c r="E93" s="133">
        <v>0</v>
      </c>
      <c r="F93" s="133">
        <v>0</v>
      </c>
      <c r="G93" s="133">
        <v>0</v>
      </c>
      <c r="H93" s="133" t="s">
        <v>260</v>
      </c>
      <c r="I93" s="133" t="s">
        <v>260</v>
      </c>
      <c r="J93" s="133" t="s">
        <v>260</v>
      </c>
      <c r="K93" s="133" t="s">
        <v>260</v>
      </c>
      <c r="L93" s="133">
        <v>0</v>
      </c>
    </row>
    <row r="94" spans="1:12">
      <c r="A94" s="133">
        <v>66</v>
      </c>
      <c r="B94" s="133" t="s">
        <v>153</v>
      </c>
      <c r="C94" s="133" t="s">
        <v>154</v>
      </c>
      <c r="D94" s="133">
        <v>0</v>
      </c>
      <c r="E94" s="133">
        <v>0</v>
      </c>
      <c r="F94" s="133">
        <v>0</v>
      </c>
      <c r="G94" s="133">
        <v>0</v>
      </c>
      <c r="H94" s="133" t="s">
        <v>260</v>
      </c>
      <c r="I94" s="133" t="s">
        <v>260</v>
      </c>
      <c r="J94" s="133" t="s">
        <v>260</v>
      </c>
      <c r="K94" s="133" t="s">
        <v>260</v>
      </c>
      <c r="L94" s="133">
        <v>0</v>
      </c>
    </row>
    <row r="95" spans="1:12">
      <c r="A95" s="133">
        <v>67</v>
      </c>
      <c r="B95" s="133" t="s">
        <v>155</v>
      </c>
      <c r="C95" s="133" t="s">
        <v>156</v>
      </c>
      <c r="D95" s="133">
        <v>0</v>
      </c>
      <c r="E95" s="133">
        <v>0</v>
      </c>
      <c r="F95" s="133">
        <v>0</v>
      </c>
      <c r="G95" s="133">
        <v>0</v>
      </c>
      <c r="H95" s="133" t="s">
        <v>260</v>
      </c>
      <c r="I95" s="133" t="s">
        <v>260</v>
      </c>
      <c r="J95" s="133" t="s">
        <v>260</v>
      </c>
      <c r="K95" s="133" t="s">
        <v>260</v>
      </c>
      <c r="L95" s="133">
        <v>0</v>
      </c>
    </row>
    <row r="96" spans="1:12">
      <c r="A96" s="133">
        <v>68</v>
      </c>
      <c r="B96" s="133" t="s">
        <v>157</v>
      </c>
      <c r="C96" s="133" t="s">
        <v>158</v>
      </c>
      <c r="D96" s="133">
        <v>0</v>
      </c>
      <c r="E96" s="133">
        <v>0</v>
      </c>
      <c r="F96" s="133">
        <v>0</v>
      </c>
      <c r="G96" s="133">
        <v>0</v>
      </c>
      <c r="H96" s="133" t="s">
        <v>260</v>
      </c>
      <c r="I96" s="133" t="s">
        <v>260</v>
      </c>
      <c r="J96" s="133" t="s">
        <v>260</v>
      </c>
      <c r="K96" s="133" t="s">
        <v>260</v>
      </c>
      <c r="L96" s="133">
        <v>0</v>
      </c>
    </row>
    <row r="97" spans="1:12">
      <c r="A97" s="133">
        <v>69</v>
      </c>
      <c r="B97" s="133" t="s">
        <v>159</v>
      </c>
      <c r="C97" s="133" t="s">
        <v>129</v>
      </c>
      <c r="D97" s="133">
        <v>0</v>
      </c>
      <c r="E97" s="133">
        <v>0</v>
      </c>
      <c r="F97" s="133">
        <v>0</v>
      </c>
      <c r="G97" s="133">
        <v>0</v>
      </c>
      <c r="H97" s="133" t="s">
        <v>260</v>
      </c>
      <c r="I97" s="133" t="s">
        <v>260</v>
      </c>
      <c r="J97" s="133" t="s">
        <v>260</v>
      </c>
      <c r="K97" s="133" t="s">
        <v>260</v>
      </c>
      <c r="L97" s="133">
        <v>0</v>
      </c>
    </row>
    <row r="98" spans="1:12">
      <c r="A98" s="133">
        <v>70</v>
      </c>
      <c r="B98" s="133" t="s">
        <v>160</v>
      </c>
      <c r="C98" s="133" t="s">
        <v>126</v>
      </c>
      <c r="D98" s="133">
        <v>0</v>
      </c>
      <c r="E98" s="133">
        <v>0</v>
      </c>
      <c r="F98" s="133">
        <v>0</v>
      </c>
      <c r="G98" s="133">
        <v>0</v>
      </c>
      <c r="H98" s="133" t="s">
        <v>260</v>
      </c>
      <c r="I98" s="133" t="s">
        <v>260</v>
      </c>
      <c r="J98" s="133" t="s">
        <v>260</v>
      </c>
      <c r="K98" s="133" t="s">
        <v>260</v>
      </c>
      <c r="L98" s="133">
        <v>0</v>
      </c>
    </row>
    <row r="99" spans="1:12">
      <c r="A99" s="133">
        <v>71</v>
      </c>
      <c r="B99" s="133" t="s">
        <v>161</v>
      </c>
      <c r="C99" s="133" t="s">
        <v>162</v>
      </c>
      <c r="D99" s="133">
        <v>0</v>
      </c>
      <c r="E99" s="133">
        <v>0</v>
      </c>
      <c r="F99" s="133">
        <v>0</v>
      </c>
      <c r="G99" s="133">
        <v>0</v>
      </c>
      <c r="H99" s="133" t="s">
        <v>260</v>
      </c>
      <c r="I99" s="133" t="s">
        <v>260</v>
      </c>
      <c r="J99" s="133" t="s">
        <v>260</v>
      </c>
      <c r="K99" s="133" t="s">
        <v>260</v>
      </c>
      <c r="L99" s="133">
        <v>0</v>
      </c>
    </row>
    <row r="100" spans="1:12">
      <c r="A100" s="133">
        <v>72</v>
      </c>
      <c r="B100" s="133" t="s">
        <v>163</v>
      </c>
      <c r="C100" s="133" t="s">
        <v>164</v>
      </c>
      <c r="D100" s="133">
        <v>78</v>
      </c>
      <c r="E100" s="133">
        <v>3</v>
      </c>
      <c r="F100" s="133">
        <v>78</v>
      </c>
      <c r="G100" s="133">
        <v>0</v>
      </c>
      <c r="H100" s="133" t="s">
        <v>260</v>
      </c>
      <c r="I100" s="133" t="s">
        <v>260</v>
      </c>
      <c r="J100" s="133" t="s">
        <v>260</v>
      </c>
      <c r="K100" s="133" t="s">
        <v>260</v>
      </c>
      <c r="L100" s="133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pinakas_g</vt:lpstr>
      <vt:lpstr>Φύλλο1</vt:lpstr>
      <vt:lpstr>StartSheet</vt:lpstr>
      <vt:lpstr>a.xlsx</vt:lpstr>
      <vt:lpstr>b.xlsx</vt:lpstr>
      <vt:lpstr>EndSheet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vamvali</dc:creator>
  <cp:lastModifiedBy>kladi</cp:lastModifiedBy>
  <dcterms:created xsi:type="dcterms:W3CDTF">2022-02-10T10:57:30+00:00</dcterms:created>
  <dcterms:modified xsi:type="dcterms:W3CDTF">2023-11-08T07:19:36+00:00</dcterms:modified>
  <dc:title/>
  <dc:description/>
  <dc:subject/>
  <cp:keywords/>
  <cp:category/>
</cp:coreProperties>
</file>